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255" windowWidth="12120" windowHeight="8835" tabRatio="690" activeTab="1"/>
  </bookViews>
  <sheets>
    <sheet name="ViPNet Custom Домен-К" sheetId="1" r:id="rId1"/>
    <sheet name="ViPNet Box" sheetId="2" r:id="rId2"/>
  </sheets>
  <definedNames>
    <definedName name="_xlnm.Print_Area" localSheetId="0">'ViPNet Custom Домен-К'!$B$1:$J$83</definedName>
  </definedNames>
  <calcPr fullCalcOnLoad="1"/>
</workbook>
</file>

<file path=xl/sharedStrings.xml><?xml version="1.0" encoding="utf-8"?>
<sst xmlns="http://schemas.openxmlformats.org/spreadsheetml/2006/main" count="231" uniqueCount="144">
  <si>
    <t>Наименование</t>
  </si>
  <si>
    <t>ПО для конфигурации сети и управления</t>
  </si>
  <si>
    <t>ПО для установки на рабочих станциях</t>
  </si>
  <si>
    <t>Лицензии для использования ViPNet Tunnel</t>
  </si>
  <si>
    <t>Silver</t>
  </si>
  <si>
    <t>Gold</t>
  </si>
  <si>
    <t>Цена за  единицу при размере поставки  (USD)</t>
  </si>
  <si>
    <t>1-10</t>
  </si>
  <si>
    <t>11-20</t>
  </si>
  <si>
    <t>21-50</t>
  </si>
  <si>
    <t>51-100</t>
  </si>
  <si>
    <t>&gt;1000</t>
  </si>
  <si>
    <t>501-1000</t>
  </si>
  <si>
    <t>101-200</t>
  </si>
  <si>
    <t>201-500</t>
  </si>
  <si>
    <t>(</t>
  </si>
  <si>
    <t>Работы по установке</t>
  </si>
  <si>
    <t xml:space="preserve">Техническое сопровождение составляет 30% от стоимости ПО в год . </t>
  </si>
  <si>
    <t>Обучение специалистов</t>
  </si>
  <si>
    <t>Стоимость, (USD)</t>
  </si>
  <si>
    <t>Длительность, (дней)</t>
  </si>
  <si>
    <t>в составе с сертифицированным ФАПСИ</t>
  </si>
  <si>
    <t>ViPNet Box</t>
  </si>
  <si>
    <t>Схема</t>
  </si>
  <si>
    <t>Цена</t>
  </si>
  <si>
    <t>Состав работ по сопровождению ПО ViPNet</t>
  </si>
  <si>
    <t>UpGrade, консультации по e-mail</t>
  </si>
  <si>
    <t xml:space="preserve"> криптоядром Домен-К</t>
  </si>
  <si>
    <t>Администратор</t>
  </si>
  <si>
    <t>Пользователь</t>
  </si>
  <si>
    <t xml:space="preserve">ПО ViPNet [Координатор]-ДК:                 </t>
  </si>
  <si>
    <t>ПО ViPNet [Клиент]-ДК:</t>
  </si>
  <si>
    <t>ViPNet SDK</t>
  </si>
  <si>
    <t>1-100</t>
  </si>
  <si>
    <t>101-500</t>
  </si>
  <si>
    <t>1001-5000</t>
  </si>
  <si>
    <t>ViPNet Custom</t>
  </si>
  <si>
    <t>ViPNet [Персональный сетевой экран] (сертификат ФАПСИ)</t>
  </si>
  <si>
    <t>ViPNet [Personal FireWall]</t>
  </si>
  <si>
    <t>ViPNet [Terminet]</t>
  </si>
  <si>
    <t>ViPNet [Desk]</t>
  </si>
  <si>
    <t>ViPNet [Desk] Pro</t>
  </si>
  <si>
    <t xml:space="preserve"> - сервис безопасности для настройки параметров и обновления ЭЦП</t>
  </si>
  <si>
    <t>Лицензия на 1 туннелируемый IP-адрес</t>
  </si>
  <si>
    <t>ПО ViPNet [Пункт регистрации]-ДК:</t>
  </si>
  <si>
    <t xml:space="preserve">1) Продукция под ОС Windows 98/МЕ/2000/NT/XP и Linux. </t>
  </si>
  <si>
    <t>Лицензия на ЭЦП</t>
  </si>
  <si>
    <t>1-250</t>
  </si>
  <si>
    <t>251-1000</t>
  </si>
  <si>
    <t>5001-25000</t>
  </si>
  <si>
    <t>&gt;25000</t>
  </si>
  <si>
    <t>&gt;5000</t>
  </si>
  <si>
    <t>Лицензия на криптографические библиотеки Домен-К 2.0 на ЭЦП и шифрование (включена 1 лицензия на ЭЦП)</t>
  </si>
  <si>
    <t xml:space="preserve"> - 1 лицензия на ЭЦП</t>
  </si>
  <si>
    <t>Лицензии для использования ЭЦП</t>
  </si>
  <si>
    <t xml:space="preserve"> - ViPNet [Центр Управления Сетью]</t>
  </si>
  <si>
    <t xml:space="preserve"> - Криптографическое ядро Домен-К</t>
  </si>
  <si>
    <t xml:space="preserve"> - ViPNet [Удостоверяющий Ключевой Центр] </t>
  </si>
  <si>
    <t xml:space="preserve"> - Сервис управляющих и почтовых сообщений</t>
  </si>
  <si>
    <t xml:space="preserve"> - Менеджер IP-адресов</t>
  </si>
  <si>
    <t xml:space="preserve"> - Сервер - Tunnel (5 туннельных лиц.)</t>
  </si>
  <si>
    <t xml:space="preserve"> - Proxy - сервер защищеных соединений</t>
  </si>
  <si>
    <t xml:space="preserve"> - Межсетевой экран</t>
  </si>
  <si>
    <t xml:space="preserve"> - ViPNet [Центр регистрации]-ДК</t>
  </si>
  <si>
    <t xml:space="preserve"> - ViPNet [Клиент]-ДК</t>
  </si>
  <si>
    <t xml:space="preserve"> - Персональный сетевой экран</t>
  </si>
  <si>
    <t xml:space="preserve"> - Защищенная почтовая служба</t>
  </si>
  <si>
    <t xml:space="preserve"> - Защищенные службы реального времени</t>
  </si>
  <si>
    <t xml:space="preserve"> - Прозрачная защита IP-трафика данного компьютера для любых сетевых приложений</t>
  </si>
  <si>
    <t xml:space="preserve"> - 1 Лицензия на ЭЦП</t>
  </si>
  <si>
    <t>Услуги по обучению</t>
  </si>
  <si>
    <t>ПО ViPNet[Администратор]-ДК:</t>
  </si>
  <si>
    <t>Сопровождение включает:</t>
  </si>
  <si>
    <t xml:space="preserve"> - UpGrade при выходе новых версий</t>
  </si>
  <si>
    <t xml:space="preserve"> - "горячую телефонную линию"</t>
  </si>
  <si>
    <t xml:space="preserve"> - консультации по e-mail</t>
  </si>
  <si>
    <t xml:space="preserve"> - выезд к клиенту для решения сложных проблем</t>
  </si>
  <si>
    <t xml:space="preserve"> - криптографические библиотеки  Домен-К 2.0 на ЭЦП и шифрование</t>
  </si>
  <si>
    <t>Защита персонального компьютера</t>
  </si>
  <si>
    <t>Защита локальных сетей</t>
  </si>
  <si>
    <t>ViPNet [DISCguise]</t>
  </si>
  <si>
    <t xml:space="preserve"> - ViPNet [Personal FireWall]</t>
  </si>
  <si>
    <t xml:space="preserve"> - Anti-Virus</t>
  </si>
  <si>
    <t xml:space="preserve"> - ViPNet [SafeDisk] </t>
  </si>
  <si>
    <t>ViPNet [SafeDisk]</t>
  </si>
  <si>
    <t xml:space="preserve"> - ViPNet [DISCguise]</t>
  </si>
  <si>
    <r>
      <t>ViPNet [Crypto Service]</t>
    </r>
    <r>
      <rPr>
        <sz val="10"/>
        <rFont val="Arial Cyr"/>
        <family val="0"/>
      </rPr>
      <t>:</t>
    </r>
  </si>
  <si>
    <r>
      <t xml:space="preserve"> </t>
    </r>
    <r>
      <rPr>
        <sz val="10"/>
        <rFont val="Arial Cyr"/>
        <family val="0"/>
      </rPr>
      <t>- транспортный модуль для автоматического централизованного обновления ключевой информации</t>
    </r>
  </si>
  <si>
    <t>Код продукта</t>
  </si>
  <si>
    <t>SC-01-ДК-2</t>
  </si>
  <si>
    <t>ISC-01-ДК-2</t>
  </si>
  <si>
    <t>SC-02-ДК-2</t>
  </si>
  <si>
    <t>ISC-02-ДК-2</t>
  </si>
  <si>
    <t>SC-07-ДК-2</t>
  </si>
  <si>
    <t>ISC-07-ДК-2</t>
  </si>
  <si>
    <t>SC-03-ДК-2</t>
  </si>
  <si>
    <t>ISC-03-ДК-2</t>
  </si>
  <si>
    <t>LC-01</t>
  </si>
  <si>
    <t>LC-02</t>
  </si>
  <si>
    <t>SC-08-ДК-2</t>
  </si>
  <si>
    <t>LC-03</t>
  </si>
  <si>
    <t>TA</t>
  </si>
  <si>
    <t>TU</t>
  </si>
  <si>
    <t>2) Все цены указаны без учета НДС (18%).</t>
  </si>
  <si>
    <t>BOX</t>
  </si>
  <si>
    <t>Download</t>
  </si>
  <si>
    <t xml:space="preserve">нет </t>
  </si>
  <si>
    <t>UpGrade, консультации по e-mail, "горячая телефонная линия" (095) 737-6196</t>
  </si>
  <si>
    <t>ViPNet Extension</t>
  </si>
  <si>
    <t>ViPNet [Outlook Extension] (plug-in для MS Outlook, требует установленного ViPNet [Crypto Service], либо криптографических библиотек Домен-К)</t>
  </si>
  <si>
    <t>VPN</t>
  </si>
  <si>
    <t xml:space="preserve"> - ViPNet [Coordinator]</t>
  </si>
  <si>
    <t xml:space="preserve"> - ViPNet [Client]</t>
  </si>
  <si>
    <t xml:space="preserve"> - Tunnel licenses</t>
  </si>
  <si>
    <t>Platinum</t>
  </si>
  <si>
    <t>UpGrade, консультации по e-mail, "горячая телефонная линия" (095) 737-6196, выезд к клиенту для решения сложных проблем</t>
  </si>
  <si>
    <t>ViPNet [Office FireWall] 2.8 Win, Linux</t>
  </si>
  <si>
    <r>
      <t>ViPNet [Office FireWall] 2.9 Linux 1-20</t>
    </r>
    <r>
      <rPr>
        <b/>
        <sz val="8"/>
        <rFont val="Arial Cyr"/>
        <family val="0"/>
      </rPr>
      <t>(1)</t>
    </r>
  </si>
  <si>
    <r>
      <t>ViPNet [Office FireWall] 2.9 Linux 2-50</t>
    </r>
    <r>
      <rPr>
        <b/>
        <sz val="8"/>
        <rFont val="Arial Cyr"/>
        <family val="0"/>
      </rPr>
      <t>(2)</t>
    </r>
  </si>
  <si>
    <r>
      <t>ViPNet [Office FireWall] 2.9 Linux Unlimited</t>
    </r>
    <r>
      <rPr>
        <b/>
        <sz val="8"/>
        <rFont val="Arial Cyr"/>
        <family val="0"/>
      </rPr>
      <t>(3)</t>
    </r>
  </si>
  <si>
    <t>(1) - поддерживается работа с 1-м внутренним интерфейсом и 20-ю внутренними IP-адресами</t>
  </si>
  <si>
    <t>(2) - поддерживается работа с 2-мя внутренними интерфейсами и 50-ю внутренними IP-адресами</t>
  </si>
  <si>
    <t>(3) - нет ограничений</t>
  </si>
  <si>
    <t>Во всех вариантах число внешних интерфейсов не ограничено. IP-трафик между внешними интерфейсами блокируется.</t>
  </si>
  <si>
    <t>Цена, (USD)</t>
  </si>
  <si>
    <t>Установка, (USD)</t>
  </si>
  <si>
    <t>Техническое сопровождение, (USD/год)</t>
  </si>
  <si>
    <t>*) Все цены указаны без учета НДС (18%).</t>
  </si>
  <si>
    <t>*) Во все продукты прайса ViPNet Box включено годовое техническое сопровождение по схеме "Silver"</t>
  </si>
  <si>
    <t xml:space="preserve">*) При приобретении download-версии клиент самостоятельно скачивает программное обеспечение ViPNet  и документацию на продукцию ViPNet  с сайта www.infotecs.ru.  Отгрузка ПО ViPNet  на носителях  и документации (в любом виде) со склада не предусматривается. </t>
  </si>
  <si>
    <t>*) Комментарии к лицензированию ViPNet [Office FireWall] 2.9 Linux:</t>
  </si>
  <si>
    <t>ViPNet [Tunnel] 2:</t>
  </si>
  <si>
    <t>ViPNet [Tunnel] 3:</t>
  </si>
  <si>
    <t>ViPNet [Tunnel] 4:</t>
  </si>
  <si>
    <t>ViPNet [Office] 1-5:</t>
  </si>
  <si>
    <t>ViPNet [Office] 2-10:</t>
  </si>
  <si>
    <t>ViPNet [Office] 3-15:</t>
  </si>
  <si>
    <t>ViPNet [Office] 5-30:</t>
  </si>
  <si>
    <t>действует с 01 ноября 2004 года</t>
  </si>
  <si>
    <t>248023, г.Калуга</t>
  </si>
  <si>
    <t>Пер.Теренинский, 6</t>
  </si>
  <si>
    <t>тел. (0842) 57-74-60</t>
  </si>
  <si>
    <t>факс (0842)57-74-61</t>
  </si>
  <si>
    <t>ЗАО "Калуга Астрал"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</si>
</sst>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C09]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_р_."/>
  </numFmts>
  <fonts count="13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Wingdings"/>
      <family val="0"/>
    </font>
    <font>
      <sz val="9.5"/>
      <name val="Wingdings"/>
      <family val="0"/>
    </font>
    <font>
      <sz val="8"/>
      <name val="Arial Cyr"/>
      <family val="0"/>
    </font>
    <font>
      <sz val="10"/>
      <name val="Wingdings"/>
      <family val="0"/>
    </font>
    <font>
      <b/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3" borderId="5" xfId="0" applyFont="1" applyFill="1" applyBorder="1" applyAlignment="1">
      <alignment wrapText="1"/>
    </xf>
    <xf numFmtId="0" fontId="0" fillId="3" borderId="6" xfId="0" applyFont="1" applyFill="1" applyBorder="1" applyAlignment="1">
      <alignment wrapText="1"/>
    </xf>
    <xf numFmtId="0" fontId="0" fillId="3" borderId="6" xfId="0" applyFont="1" applyFill="1" applyBorder="1" applyAlignment="1">
      <alignment horizontal="left" wrapText="1"/>
    </xf>
    <xf numFmtId="0" fontId="0" fillId="3" borderId="7" xfId="0" applyFont="1" applyFill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0" fillId="3" borderId="6" xfId="0" applyFont="1" applyFill="1" applyBorder="1" applyAlignment="1">
      <alignment wrapText="1"/>
    </xf>
    <xf numFmtId="0" fontId="0" fillId="3" borderId="7" xfId="0" applyFont="1" applyFill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3" borderId="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0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wrapText="1"/>
    </xf>
    <xf numFmtId="0" fontId="1" fillId="2" borderId="8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3" xfId="0" applyFont="1" applyFill="1" applyBorder="1" applyAlignment="1">
      <alignment vertical="center"/>
    </xf>
    <xf numFmtId="2" fontId="0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 vertical="center" wrapText="1"/>
    </xf>
    <xf numFmtId="2" fontId="0" fillId="0" borderId="7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right" vertic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2" fontId="0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2" fillId="0" borderId="0" xfId="0" applyFont="1" applyBorder="1" applyAlignment="1">
      <alignment horizontal="left"/>
    </xf>
    <xf numFmtId="2" fontId="0" fillId="0" borderId="12" xfId="0" applyNumberFormat="1" applyFont="1" applyBorder="1" applyAlignment="1">
      <alignment horizontal="left" vertical="center" wrapText="1"/>
    </xf>
    <xf numFmtId="2" fontId="0" fillId="0" borderId="8" xfId="0" applyNumberFormat="1" applyFont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2" fontId="0" fillId="0" borderId="36" xfId="0" applyNumberFormat="1" applyFont="1" applyBorder="1" applyAlignment="1">
      <alignment horizontal="left" vertical="center" wrapText="1"/>
    </xf>
    <xf numFmtId="2" fontId="0" fillId="0" borderId="9" xfId="0" applyNumberFormat="1" applyFont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0" fillId="0" borderId="39" xfId="0" applyFont="1" applyFill="1" applyBorder="1" applyAlignment="1">
      <alignment horizontal="left" wrapText="1"/>
    </xf>
    <xf numFmtId="0" fontId="0" fillId="0" borderId="4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2" borderId="12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 horizontal="center" vertical="center" wrapText="1"/>
    </xf>
    <xf numFmtId="2" fontId="0" fillId="0" borderId="31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6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2" fontId="0" fillId="0" borderId="28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0" borderId="7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0" borderId="12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2" fontId="0" fillId="0" borderId="35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0" fillId="0" borderId="35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6"/>
  <sheetViews>
    <sheetView zoomScale="85" zoomScaleNormal="85" workbookViewId="0" topLeftCell="A1">
      <selection activeCell="H1" sqref="G1:J5"/>
    </sheetView>
  </sheetViews>
  <sheetFormatPr defaultColWidth="9.00390625" defaultRowHeight="12.75"/>
  <cols>
    <col min="1" max="1" width="13.875" style="0" customWidth="1"/>
    <col min="2" max="2" width="41.625" style="0" customWidth="1"/>
    <col min="3" max="3" width="8.125" style="0" customWidth="1"/>
    <col min="4" max="5" width="9.625" style="0" customWidth="1"/>
    <col min="6" max="6" width="10.375" style="0" customWidth="1"/>
    <col min="7" max="7" width="8.125" style="0" customWidth="1"/>
    <col min="8" max="8" width="8.875" style="0" customWidth="1"/>
    <col min="9" max="9" width="9.875" style="0" customWidth="1"/>
    <col min="10" max="10" width="8.125" style="0" customWidth="1"/>
  </cols>
  <sheetData>
    <row r="1" spans="7:10" ht="12.75">
      <c r="G1" s="1"/>
      <c r="H1" s="147" t="s">
        <v>139</v>
      </c>
      <c r="I1" s="147"/>
      <c r="J1" s="147"/>
    </row>
    <row r="2" spans="7:10" ht="12.75">
      <c r="G2" s="147" t="s">
        <v>140</v>
      </c>
      <c r="H2" s="147"/>
      <c r="I2" s="147"/>
      <c r="J2" s="147"/>
    </row>
    <row r="3" spans="7:10" ht="12.75">
      <c r="G3" s="1"/>
      <c r="H3" s="147" t="s">
        <v>141</v>
      </c>
      <c r="I3" s="147"/>
      <c r="J3" s="147"/>
    </row>
    <row r="4" spans="4:10" ht="18">
      <c r="D4" s="2" t="s">
        <v>36</v>
      </c>
      <c r="E4" s="2"/>
      <c r="F4" s="2"/>
      <c r="G4" s="1"/>
      <c r="H4" s="147" t="s">
        <v>142</v>
      </c>
      <c r="I4" s="148"/>
      <c r="J4" s="148"/>
    </row>
    <row r="5" spans="4:10" ht="14.25" customHeight="1">
      <c r="D5" s="2"/>
      <c r="E5" s="2"/>
      <c r="F5" s="2"/>
      <c r="G5" s="1"/>
      <c r="H5" s="147" t="s">
        <v>143</v>
      </c>
      <c r="I5" s="147"/>
      <c r="J5" s="147"/>
    </row>
    <row r="7" spans="3:9" ht="15">
      <c r="C7" s="149" t="s">
        <v>21</v>
      </c>
      <c r="D7" s="149"/>
      <c r="E7" s="149"/>
      <c r="F7" s="149"/>
      <c r="G7" s="149"/>
      <c r="H7" s="149"/>
      <c r="I7" s="149"/>
    </row>
    <row r="8" spans="3:9" ht="15">
      <c r="C8" s="149" t="s">
        <v>27</v>
      </c>
      <c r="D8" s="149"/>
      <c r="E8" s="149"/>
      <c r="F8" s="149"/>
      <c r="G8" s="149"/>
      <c r="H8" s="149"/>
      <c r="I8" s="149"/>
    </row>
    <row r="10" spans="6:10" ht="12.75">
      <c r="F10" s="148" t="s">
        <v>138</v>
      </c>
      <c r="G10" s="148"/>
      <c r="H10" s="148"/>
      <c r="I10" s="148"/>
      <c r="J10" s="148"/>
    </row>
    <row r="11" spans="6:10" ht="13.5" thickBot="1">
      <c r="F11" s="5"/>
      <c r="G11" s="5"/>
      <c r="H11" s="5"/>
      <c r="I11" s="5"/>
      <c r="J11" s="5"/>
    </row>
    <row r="12" spans="1:10" ht="12.75">
      <c r="A12" s="125" t="s">
        <v>88</v>
      </c>
      <c r="B12" s="141" t="s">
        <v>0</v>
      </c>
      <c r="C12" s="143" t="s">
        <v>6</v>
      </c>
      <c r="D12" s="143"/>
      <c r="E12" s="143"/>
      <c r="F12" s="143"/>
      <c r="G12" s="143"/>
      <c r="H12" s="143"/>
      <c r="I12" s="143"/>
      <c r="J12" s="144"/>
    </row>
    <row r="13" spans="1:10" ht="12.75">
      <c r="A13" s="126"/>
      <c r="B13" s="142"/>
      <c r="C13" s="15" t="s">
        <v>7</v>
      </c>
      <c r="D13" s="15" t="s">
        <v>8</v>
      </c>
      <c r="E13" s="15" t="s">
        <v>9</v>
      </c>
      <c r="F13" s="15" t="s">
        <v>10</v>
      </c>
      <c r="G13" s="15" t="s">
        <v>13</v>
      </c>
      <c r="H13" s="15" t="s">
        <v>14</v>
      </c>
      <c r="I13" s="16" t="s">
        <v>12</v>
      </c>
      <c r="J13" s="17" t="s">
        <v>11</v>
      </c>
    </row>
    <row r="14" spans="1:10" ht="12.75">
      <c r="A14" s="46"/>
      <c r="B14" s="150"/>
      <c r="C14" s="62"/>
      <c r="D14" s="62"/>
      <c r="E14" s="62"/>
      <c r="F14" s="62"/>
      <c r="G14" s="62"/>
      <c r="H14" s="62"/>
      <c r="I14" s="62"/>
      <c r="J14" s="63"/>
    </row>
    <row r="15" spans="1:10" ht="12.75" customHeight="1">
      <c r="A15" s="91" t="s">
        <v>1</v>
      </c>
      <c r="B15" s="92"/>
      <c r="C15" s="92"/>
      <c r="D15" s="92"/>
      <c r="E15" s="92"/>
      <c r="F15" s="92"/>
      <c r="G15" s="92"/>
      <c r="H15" s="92"/>
      <c r="I15" s="92"/>
      <c r="J15" s="93"/>
    </row>
    <row r="16" spans="1:10" ht="15" customHeight="1">
      <c r="A16" s="106" t="s">
        <v>89</v>
      </c>
      <c r="B16" s="29" t="s">
        <v>71</v>
      </c>
      <c r="C16" s="139">
        <v>2000</v>
      </c>
      <c r="D16" s="123">
        <v>1650</v>
      </c>
      <c r="E16" s="123">
        <v>1300</v>
      </c>
      <c r="F16" s="105" t="s">
        <v>15</v>
      </c>
      <c r="G16" s="105" t="s">
        <v>15</v>
      </c>
      <c r="H16" s="105" t="s">
        <v>15</v>
      </c>
      <c r="I16" s="105" t="s">
        <v>15</v>
      </c>
      <c r="J16" s="145" t="s">
        <v>15</v>
      </c>
    </row>
    <row r="17" spans="1:10" ht="12.75" customHeight="1">
      <c r="A17" s="106"/>
      <c r="B17" s="30" t="s">
        <v>55</v>
      </c>
      <c r="C17" s="139"/>
      <c r="D17" s="123"/>
      <c r="E17" s="123"/>
      <c r="F17" s="105"/>
      <c r="G17" s="105"/>
      <c r="H17" s="105"/>
      <c r="I17" s="105"/>
      <c r="J17" s="145"/>
    </row>
    <row r="18" spans="1:10" ht="12.75">
      <c r="A18" s="106"/>
      <c r="B18" s="31" t="s">
        <v>57</v>
      </c>
      <c r="C18" s="139"/>
      <c r="D18" s="123"/>
      <c r="E18" s="123"/>
      <c r="F18" s="105"/>
      <c r="G18" s="105"/>
      <c r="H18" s="105"/>
      <c r="I18" s="105"/>
      <c r="J18" s="145"/>
    </row>
    <row r="19" spans="1:10" ht="12.75" customHeight="1">
      <c r="A19" s="106"/>
      <c r="B19" s="32" t="s">
        <v>56</v>
      </c>
      <c r="C19" s="139"/>
      <c r="D19" s="123"/>
      <c r="E19" s="123"/>
      <c r="F19" s="105"/>
      <c r="G19" s="105"/>
      <c r="H19" s="105"/>
      <c r="I19" s="105"/>
      <c r="J19" s="145"/>
    </row>
    <row r="20" spans="1:10" ht="16.5" customHeight="1">
      <c r="A20" s="28" t="s">
        <v>90</v>
      </c>
      <c r="B20" s="33" t="s">
        <v>16</v>
      </c>
      <c r="C20" s="117">
        <v>1000</v>
      </c>
      <c r="D20" s="117"/>
      <c r="E20" s="117"/>
      <c r="F20" s="117"/>
      <c r="G20" s="117"/>
      <c r="H20" s="117"/>
      <c r="I20" s="117"/>
      <c r="J20" s="71"/>
    </row>
    <row r="21" spans="1:10" ht="12.75">
      <c r="A21" s="102"/>
      <c r="B21" s="103"/>
      <c r="C21" s="103"/>
      <c r="D21" s="103"/>
      <c r="E21" s="103"/>
      <c r="F21" s="103"/>
      <c r="G21" s="103"/>
      <c r="H21" s="103"/>
      <c r="I21" s="103"/>
      <c r="J21" s="104"/>
    </row>
    <row r="22" spans="1:10" ht="12.75">
      <c r="A22" s="106" t="s">
        <v>91</v>
      </c>
      <c r="B22" s="29" t="s">
        <v>30</v>
      </c>
      <c r="C22" s="114">
        <v>1300</v>
      </c>
      <c r="D22" s="117">
        <v>1180</v>
      </c>
      <c r="E22" s="117">
        <v>1060</v>
      </c>
      <c r="F22" s="123">
        <v>800</v>
      </c>
      <c r="G22" s="123">
        <v>700</v>
      </c>
      <c r="H22" s="117">
        <v>500</v>
      </c>
      <c r="I22" s="110" t="s">
        <v>15</v>
      </c>
      <c r="J22" s="111" t="s">
        <v>15</v>
      </c>
    </row>
    <row r="23" spans="1:10" ht="25.5">
      <c r="A23" s="106"/>
      <c r="B23" s="30" t="s">
        <v>58</v>
      </c>
      <c r="C23" s="114"/>
      <c r="D23" s="117"/>
      <c r="E23" s="117"/>
      <c r="F23" s="123"/>
      <c r="G23" s="123"/>
      <c r="H23" s="117"/>
      <c r="I23" s="110"/>
      <c r="J23" s="111"/>
    </row>
    <row r="24" spans="1:10" ht="12.75">
      <c r="A24" s="106"/>
      <c r="B24" s="30" t="s">
        <v>59</v>
      </c>
      <c r="C24" s="114"/>
      <c r="D24" s="117"/>
      <c r="E24" s="117"/>
      <c r="F24" s="123"/>
      <c r="G24" s="123"/>
      <c r="H24" s="117"/>
      <c r="I24" s="110"/>
      <c r="J24" s="111"/>
    </row>
    <row r="25" spans="1:10" ht="12.75">
      <c r="A25" s="106"/>
      <c r="B25" s="30" t="s">
        <v>60</v>
      </c>
      <c r="C25" s="114"/>
      <c r="D25" s="117"/>
      <c r="E25" s="117"/>
      <c r="F25" s="123"/>
      <c r="G25" s="123"/>
      <c r="H25" s="117"/>
      <c r="I25" s="110"/>
      <c r="J25" s="111"/>
    </row>
    <row r="26" spans="1:10" ht="12.75">
      <c r="A26" s="106"/>
      <c r="B26" s="30" t="s">
        <v>61</v>
      </c>
      <c r="C26" s="114"/>
      <c r="D26" s="117"/>
      <c r="E26" s="117"/>
      <c r="F26" s="123"/>
      <c r="G26" s="123"/>
      <c r="H26" s="117"/>
      <c r="I26" s="110"/>
      <c r="J26" s="111"/>
    </row>
    <row r="27" spans="1:10" ht="12.75">
      <c r="A27" s="106"/>
      <c r="B27" s="30" t="s">
        <v>62</v>
      </c>
      <c r="C27" s="114"/>
      <c r="D27" s="117"/>
      <c r="E27" s="117"/>
      <c r="F27" s="123"/>
      <c r="G27" s="123"/>
      <c r="H27" s="117"/>
      <c r="I27" s="110"/>
      <c r="J27" s="111"/>
    </row>
    <row r="28" spans="1:10" ht="12.75">
      <c r="A28" s="106"/>
      <c r="B28" s="32" t="s">
        <v>56</v>
      </c>
      <c r="C28" s="114"/>
      <c r="D28" s="117"/>
      <c r="E28" s="117"/>
      <c r="F28" s="123"/>
      <c r="G28" s="123"/>
      <c r="H28" s="117"/>
      <c r="I28" s="110"/>
      <c r="J28" s="111"/>
    </row>
    <row r="29" spans="1:10" ht="15" customHeight="1">
      <c r="A29" s="28" t="s">
        <v>92</v>
      </c>
      <c r="B29" s="34" t="s">
        <v>16</v>
      </c>
      <c r="C29" s="117">
        <v>500</v>
      </c>
      <c r="D29" s="117"/>
      <c r="E29" s="117"/>
      <c r="F29" s="117"/>
      <c r="G29" s="117"/>
      <c r="H29" s="117"/>
      <c r="I29" s="117"/>
      <c r="J29" s="71"/>
    </row>
    <row r="30" spans="1:10" ht="15" customHeight="1">
      <c r="A30" s="102"/>
      <c r="B30" s="103"/>
      <c r="C30" s="103"/>
      <c r="D30" s="103"/>
      <c r="E30" s="103"/>
      <c r="F30" s="103"/>
      <c r="G30" s="103"/>
      <c r="H30" s="103"/>
      <c r="I30" s="103"/>
      <c r="J30" s="104"/>
    </row>
    <row r="31" spans="1:10" ht="12.75">
      <c r="A31" s="106" t="s">
        <v>93</v>
      </c>
      <c r="B31" s="29" t="s">
        <v>44</v>
      </c>
      <c r="C31" s="139">
        <v>700</v>
      </c>
      <c r="D31" s="123">
        <v>630</v>
      </c>
      <c r="E31" s="123">
        <v>550</v>
      </c>
      <c r="F31" s="123">
        <v>470</v>
      </c>
      <c r="G31" s="123">
        <v>340</v>
      </c>
      <c r="H31" s="105" t="s">
        <v>15</v>
      </c>
      <c r="I31" s="105" t="s">
        <v>15</v>
      </c>
      <c r="J31" s="140" t="s">
        <v>15</v>
      </c>
    </row>
    <row r="32" spans="1:10" ht="12.75">
      <c r="A32" s="106"/>
      <c r="B32" s="35" t="s">
        <v>63</v>
      </c>
      <c r="C32" s="146"/>
      <c r="D32" s="94"/>
      <c r="E32" s="94"/>
      <c r="F32" s="94"/>
      <c r="G32" s="94"/>
      <c r="H32" s="105"/>
      <c r="I32" s="105"/>
      <c r="J32" s="140"/>
    </row>
    <row r="33" spans="1:10" ht="12.75">
      <c r="A33" s="106"/>
      <c r="B33" s="36" t="s">
        <v>64</v>
      </c>
      <c r="C33" s="146"/>
      <c r="D33" s="94"/>
      <c r="E33" s="94"/>
      <c r="F33" s="94"/>
      <c r="G33" s="94"/>
      <c r="H33" s="105"/>
      <c r="I33" s="105"/>
      <c r="J33" s="140"/>
    </row>
    <row r="34" spans="1:10" ht="15" customHeight="1">
      <c r="A34" s="47" t="s">
        <v>94</v>
      </c>
      <c r="B34" s="34" t="s">
        <v>16</v>
      </c>
      <c r="C34" s="117">
        <v>100</v>
      </c>
      <c r="D34" s="117"/>
      <c r="E34" s="117"/>
      <c r="F34" s="117"/>
      <c r="G34" s="117"/>
      <c r="H34" s="117"/>
      <c r="I34" s="117"/>
      <c r="J34" s="71"/>
    </row>
    <row r="35" spans="1:10" ht="12.75">
      <c r="A35" s="102"/>
      <c r="B35" s="103"/>
      <c r="C35" s="103"/>
      <c r="D35" s="103"/>
      <c r="E35" s="103"/>
      <c r="F35" s="103"/>
      <c r="G35" s="103"/>
      <c r="H35" s="103"/>
      <c r="I35" s="103"/>
      <c r="J35" s="104"/>
    </row>
    <row r="36" spans="1:10" ht="15" customHeight="1">
      <c r="A36" s="120" t="s">
        <v>2</v>
      </c>
      <c r="B36" s="121"/>
      <c r="C36" s="121"/>
      <c r="D36" s="121"/>
      <c r="E36" s="121"/>
      <c r="F36" s="121"/>
      <c r="G36" s="121"/>
      <c r="H36" s="121"/>
      <c r="I36" s="121"/>
      <c r="J36" s="122"/>
    </row>
    <row r="37" spans="1:10" ht="16.5" customHeight="1">
      <c r="A37" s="106" t="s">
        <v>95</v>
      </c>
      <c r="B37" s="29" t="s">
        <v>31</v>
      </c>
      <c r="C37" s="139">
        <v>200</v>
      </c>
      <c r="D37" s="123">
        <v>190</v>
      </c>
      <c r="E37" s="123">
        <v>180</v>
      </c>
      <c r="F37" s="123">
        <v>170</v>
      </c>
      <c r="G37" s="123">
        <v>160</v>
      </c>
      <c r="H37" s="123">
        <v>115</v>
      </c>
      <c r="I37" s="123">
        <v>80</v>
      </c>
      <c r="J37" s="111" t="s">
        <v>15</v>
      </c>
    </row>
    <row r="38" spans="1:11" ht="12.75" customHeight="1">
      <c r="A38" s="106"/>
      <c r="B38" s="30" t="s">
        <v>65</v>
      </c>
      <c r="C38" s="139"/>
      <c r="D38" s="123"/>
      <c r="E38" s="123"/>
      <c r="F38" s="123"/>
      <c r="G38" s="123"/>
      <c r="H38" s="123"/>
      <c r="I38" s="123"/>
      <c r="J38" s="111"/>
      <c r="K38" s="3"/>
    </row>
    <row r="39" spans="1:10" ht="12.75" customHeight="1">
      <c r="A39" s="106"/>
      <c r="B39" s="30" t="s">
        <v>66</v>
      </c>
      <c r="C39" s="139"/>
      <c r="D39" s="123"/>
      <c r="E39" s="123"/>
      <c r="F39" s="123"/>
      <c r="G39" s="123"/>
      <c r="H39" s="123"/>
      <c r="I39" s="123"/>
      <c r="J39" s="111"/>
    </row>
    <row r="40" spans="1:10" ht="12.75">
      <c r="A40" s="106"/>
      <c r="B40" s="30" t="s">
        <v>67</v>
      </c>
      <c r="C40" s="139"/>
      <c r="D40" s="123"/>
      <c r="E40" s="123"/>
      <c r="F40" s="123"/>
      <c r="G40" s="123"/>
      <c r="H40" s="123"/>
      <c r="I40" s="123"/>
      <c r="J40" s="111"/>
    </row>
    <row r="41" spans="1:10" ht="25.5">
      <c r="A41" s="106"/>
      <c r="B41" s="31" t="s">
        <v>68</v>
      </c>
      <c r="C41" s="139"/>
      <c r="D41" s="123"/>
      <c r="E41" s="123"/>
      <c r="F41" s="123"/>
      <c r="G41" s="123"/>
      <c r="H41" s="123"/>
      <c r="I41" s="123"/>
      <c r="J41" s="111"/>
    </row>
    <row r="42" spans="1:10" ht="12.75">
      <c r="A42" s="106"/>
      <c r="B42" s="31" t="s">
        <v>56</v>
      </c>
      <c r="C42" s="139"/>
      <c r="D42" s="123"/>
      <c r="E42" s="123"/>
      <c r="F42" s="123"/>
      <c r="G42" s="123"/>
      <c r="H42" s="123"/>
      <c r="I42" s="123"/>
      <c r="J42" s="111"/>
    </row>
    <row r="43" spans="1:10" ht="12.75">
      <c r="A43" s="106"/>
      <c r="B43" s="32" t="s">
        <v>69</v>
      </c>
      <c r="C43" s="139"/>
      <c r="D43" s="123"/>
      <c r="E43" s="123"/>
      <c r="F43" s="123"/>
      <c r="G43" s="123"/>
      <c r="H43" s="123"/>
      <c r="I43" s="123"/>
      <c r="J43" s="111"/>
    </row>
    <row r="44" spans="1:10" ht="15" customHeight="1">
      <c r="A44" s="28" t="s">
        <v>96</v>
      </c>
      <c r="B44" s="34" t="s">
        <v>16</v>
      </c>
      <c r="C44" s="123">
        <v>50</v>
      </c>
      <c r="D44" s="123"/>
      <c r="E44" s="123"/>
      <c r="F44" s="123"/>
      <c r="G44" s="123"/>
      <c r="H44" s="123"/>
      <c r="I44" s="123"/>
      <c r="J44" s="124"/>
    </row>
    <row r="45" spans="1:10" ht="12.75" customHeight="1">
      <c r="A45" s="102"/>
      <c r="B45" s="103"/>
      <c r="C45" s="103"/>
      <c r="D45" s="103"/>
      <c r="E45" s="103"/>
      <c r="F45" s="103"/>
      <c r="G45" s="103"/>
      <c r="H45" s="103"/>
      <c r="I45" s="103"/>
      <c r="J45" s="104"/>
    </row>
    <row r="46" spans="1:10" ht="12.75" customHeight="1">
      <c r="A46" s="120" t="s">
        <v>3</v>
      </c>
      <c r="B46" s="121"/>
      <c r="C46" s="121"/>
      <c r="D46" s="121"/>
      <c r="E46" s="121"/>
      <c r="F46" s="121"/>
      <c r="G46" s="121"/>
      <c r="H46" s="121"/>
      <c r="I46" s="121"/>
      <c r="J46" s="122"/>
    </row>
    <row r="47" spans="1:10" ht="12.75">
      <c r="A47" s="28" t="s">
        <v>97</v>
      </c>
      <c r="B47" s="45" t="s">
        <v>43</v>
      </c>
      <c r="C47" s="19">
        <v>50</v>
      </c>
      <c r="D47" s="19">
        <v>48</v>
      </c>
      <c r="E47" s="19">
        <v>45</v>
      </c>
      <c r="F47" s="19">
        <v>40</v>
      </c>
      <c r="G47" s="19">
        <v>35</v>
      </c>
      <c r="H47" s="19">
        <v>30</v>
      </c>
      <c r="I47" s="20" t="s">
        <v>15</v>
      </c>
      <c r="J47" s="21" t="s">
        <v>15</v>
      </c>
    </row>
    <row r="48" spans="1:10" ht="15" customHeight="1">
      <c r="A48" s="131"/>
      <c r="B48" s="132"/>
      <c r="C48" s="132"/>
      <c r="D48" s="132"/>
      <c r="E48" s="132"/>
      <c r="F48" s="132"/>
      <c r="G48" s="132"/>
      <c r="H48" s="132"/>
      <c r="I48" s="132"/>
      <c r="J48" s="133"/>
    </row>
    <row r="49" spans="1:10" ht="15" customHeight="1">
      <c r="A49" s="107" t="s">
        <v>32</v>
      </c>
      <c r="B49" s="108"/>
      <c r="C49" s="108"/>
      <c r="D49" s="108"/>
      <c r="E49" s="108"/>
      <c r="F49" s="108"/>
      <c r="G49" s="108"/>
      <c r="H49" s="108"/>
      <c r="I49" s="108"/>
      <c r="J49" s="109"/>
    </row>
    <row r="50" spans="1:10" ht="15" customHeight="1">
      <c r="A50" s="134"/>
      <c r="B50" s="135"/>
      <c r="C50" s="118" t="s">
        <v>6</v>
      </c>
      <c r="D50" s="118"/>
      <c r="E50" s="118"/>
      <c r="F50" s="118"/>
      <c r="G50" s="118"/>
      <c r="H50" s="118"/>
      <c r="I50" s="118"/>
      <c r="J50" s="119"/>
    </row>
    <row r="51" spans="1:10" ht="15" customHeight="1">
      <c r="A51" s="134"/>
      <c r="B51" s="135"/>
      <c r="C51" s="15" t="s">
        <v>33</v>
      </c>
      <c r="D51" s="15" t="s">
        <v>34</v>
      </c>
      <c r="E51" s="15" t="s">
        <v>12</v>
      </c>
      <c r="F51" s="15" t="s">
        <v>35</v>
      </c>
      <c r="G51" s="129" t="s">
        <v>51</v>
      </c>
      <c r="H51" s="129"/>
      <c r="I51" s="129"/>
      <c r="J51" s="130"/>
    </row>
    <row r="52" spans="1:10" ht="15" customHeight="1">
      <c r="A52" s="136"/>
      <c r="B52" s="137"/>
      <c r="C52" s="137"/>
      <c r="D52" s="137"/>
      <c r="E52" s="137"/>
      <c r="F52" s="137"/>
      <c r="G52" s="137"/>
      <c r="H52" s="137"/>
      <c r="I52" s="137"/>
      <c r="J52" s="138"/>
    </row>
    <row r="53" spans="1:10" ht="51">
      <c r="A53" s="28" t="s">
        <v>98</v>
      </c>
      <c r="B53" s="37" t="s">
        <v>52</v>
      </c>
      <c r="C53" s="19">
        <v>20</v>
      </c>
      <c r="D53" s="19">
        <v>19</v>
      </c>
      <c r="E53" s="19">
        <v>18</v>
      </c>
      <c r="F53" s="19">
        <v>17</v>
      </c>
      <c r="G53" s="110" t="s">
        <v>15</v>
      </c>
      <c r="H53" s="110"/>
      <c r="I53" s="110"/>
      <c r="J53" s="111"/>
    </row>
    <row r="54" spans="1:10" ht="12.75">
      <c r="A54" s="106" t="s">
        <v>99</v>
      </c>
      <c r="B54" s="38" t="s">
        <v>86</v>
      </c>
      <c r="C54" s="112">
        <v>30</v>
      </c>
      <c r="D54" s="115">
        <v>28</v>
      </c>
      <c r="E54" s="115">
        <v>26</v>
      </c>
      <c r="F54" s="115">
        <v>24</v>
      </c>
      <c r="G54" s="110" t="s">
        <v>15</v>
      </c>
      <c r="H54" s="110"/>
      <c r="I54" s="110"/>
      <c r="J54" s="111"/>
    </row>
    <row r="55" spans="1:10" ht="25.5">
      <c r="A55" s="106"/>
      <c r="B55" s="35" t="s">
        <v>77</v>
      </c>
      <c r="C55" s="113"/>
      <c r="D55" s="116"/>
      <c r="E55" s="116"/>
      <c r="F55" s="116"/>
      <c r="G55" s="110"/>
      <c r="H55" s="110"/>
      <c r="I55" s="110"/>
      <c r="J55" s="111"/>
    </row>
    <row r="56" spans="1:10" ht="38.25">
      <c r="A56" s="106"/>
      <c r="B56" s="39" t="s">
        <v>87</v>
      </c>
      <c r="C56" s="112"/>
      <c r="D56" s="115"/>
      <c r="E56" s="115"/>
      <c r="F56" s="115"/>
      <c r="G56" s="110"/>
      <c r="H56" s="110"/>
      <c r="I56" s="110"/>
      <c r="J56" s="111"/>
    </row>
    <row r="57" spans="1:10" ht="25.5">
      <c r="A57" s="106"/>
      <c r="B57" s="35" t="s">
        <v>42</v>
      </c>
      <c r="C57" s="113"/>
      <c r="D57" s="116"/>
      <c r="E57" s="116"/>
      <c r="F57" s="116"/>
      <c r="G57" s="110"/>
      <c r="H57" s="110"/>
      <c r="I57" s="110"/>
      <c r="J57" s="111"/>
    </row>
    <row r="58" spans="1:10" ht="12.75">
      <c r="A58" s="106"/>
      <c r="B58" s="40" t="s">
        <v>53</v>
      </c>
      <c r="C58" s="114"/>
      <c r="D58" s="117"/>
      <c r="E58" s="117"/>
      <c r="F58" s="117"/>
      <c r="G58" s="110"/>
      <c r="H58" s="110"/>
      <c r="I58" s="110"/>
      <c r="J58" s="111"/>
    </row>
    <row r="59" spans="1:10" ht="12.75">
      <c r="A59" s="50"/>
      <c r="B59" s="51"/>
      <c r="C59" s="52"/>
      <c r="D59" s="52"/>
      <c r="E59" s="52"/>
      <c r="F59" s="52"/>
      <c r="G59" s="53"/>
      <c r="H59" s="53"/>
      <c r="I59" s="53"/>
      <c r="J59" s="54"/>
    </row>
    <row r="60" spans="1:10" ht="12.75">
      <c r="A60" s="151" t="s">
        <v>108</v>
      </c>
      <c r="B60" s="152"/>
      <c r="C60" s="152"/>
      <c r="D60" s="152"/>
      <c r="E60" s="152"/>
      <c r="F60" s="152"/>
      <c r="G60" s="152"/>
      <c r="H60" s="152"/>
      <c r="I60" s="152"/>
      <c r="J60" s="153"/>
    </row>
    <row r="61" spans="1:10" ht="12.75">
      <c r="A61" s="154"/>
      <c r="B61" s="155" t="s">
        <v>109</v>
      </c>
      <c r="C61" s="123">
        <v>20</v>
      </c>
      <c r="D61" s="123">
        <v>19</v>
      </c>
      <c r="E61" s="123">
        <v>17</v>
      </c>
      <c r="F61" s="123">
        <v>15</v>
      </c>
      <c r="G61" s="105" t="s">
        <v>15</v>
      </c>
      <c r="H61" s="105"/>
      <c r="I61" s="105"/>
      <c r="J61" s="105"/>
    </row>
    <row r="62" spans="1:10" ht="49.5" customHeight="1">
      <c r="A62" s="154"/>
      <c r="B62" s="155"/>
      <c r="C62" s="123"/>
      <c r="D62" s="123"/>
      <c r="E62" s="123"/>
      <c r="F62" s="123"/>
      <c r="G62" s="105"/>
      <c r="H62" s="105"/>
      <c r="I62" s="105"/>
      <c r="J62" s="105"/>
    </row>
    <row r="63" spans="1:10" ht="15" customHeight="1">
      <c r="A63" s="102"/>
      <c r="B63" s="103"/>
      <c r="C63" s="103"/>
      <c r="D63" s="103"/>
      <c r="E63" s="103"/>
      <c r="F63" s="103"/>
      <c r="G63" s="103"/>
      <c r="H63" s="103"/>
      <c r="I63" s="103"/>
      <c r="J63" s="104"/>
    </row>
    <row r="64" spans="1:10" ht="15" customHeight="1">
      <c r="A64" s="126" t="s">
        <v>54</v>
      </c>
      <c r="B64" s="59"/>
      <c r="C64" s="59"/>
      <c r="D64" s="59"/>
      <c r="E64" s="59"/>
      <c r="F64" s="59"/>
      <c r="G64" s="59"/>
      <c r="H64" s="59"/>
      <c r="I64" s="59"/>
      <c r="J64" s="60"/>
    </row>
    <row r="65" spans="1:10" ht="15" customHeight="1">
      <c r="A65" s="64"/>
      <c r="B65" s="65"/>
      <c r="C65" s="118" t="s">
        <v>6</v>
      </c>
      <c r="D65" s="118"/>
      <c r="E65" s="118"/>
      <c r="F65" s="118"/>
      <c r="G65" s="118"/>
      <c r="H65" s="118"/>
      <c r="I65" s="118"/>
      <c r="J65" s="119"/>
    </row>
    <row r="66" spans="1:10" ht="15" customHeight="1">
      <c r="A66" s="66"/>
      <c r="B66" s="58"/>
      <c r="C66" s="15" t="s">
        <v>47</v>
      </c>
      <c r="D66" s="15" t="s">
        <v>48</v>
      </c>
      <c r="E66" s="15" t="s">
        <v>35</v>
      </c>
      <c r="F66" s="15" t="s">
        <v>49</v>
      </c>
      <c r="G66" s="129" t="s">
        <v>50</v>
      </c>
      <c r="H66" s="129"/>
      <c r="I66" s="129"/>
      <c r="J66" s="130"/>
    </row>
    <row r="67" spans="1:10" ht="15" customHeight="1">
      <c r="A67" s="28" t="s">
        <v>100</v>
      </c>
      <c r="B67" s="41" t="s">
        <v>46</v>
      </c>
      <c r="C67" s="22">
        <v>10</v>
      </c>
      <c r="D67" s="22">
        <v>9.5</v>
      </c>
      <c r="E67" s="22">
        <v>9</v>
      </c>
      <c r="F67" s="22">
        <v>8</v>
      </c>
      <c r="G67" s="110" t="s">
        <v>15</v>
      </c>
      <c r="H67" s="110"/>
      <c r="I67" s="110"/>
      <c r="J67" s="111"/>
    </row>
    <row r="68" spans="1:10" ht="15" customHeight="1">
      <c r="A68" s="102"/>
      <c r="B68" s="103"/>
      <c r="C68" s="103"/>
      <c r="D68" s="103"/>
      <c r="E68" s="103"/>
      <c r="F68" s="103"/>
      <c r="G68" s="103"/>
      <c r="H68" s="103"/>
      <c r="I68" s="103"/>
      <c r="J68" s="104"/>
    </row>
    <row r="69" spans="1:10" ht="15" customHeight="1">
      <c r="A69" s="61" t="s">
        <v>70</v>
      </c>
      <c r="B69" s="127"/>
      <c r="C69" s="127"/>
      <c r="D69" s="127"/>
      <c r="E69" s="127"/>
      <c r="F69" s="127"/>
      <c r="G69" s="127"/>
      <c r="H69" s="127"/>
      <c r="I69" s="127"/>
      <c r="J69" s="128"/>
    </row>
    <row r="70" spans="1:12" ht="12.75" customHeight="1">
      <c r="A70" s="102"/>
      <c r="B70" s="103"/>
      <c r="C70" s="103"/>
      <c r="D70" s="103"/>
      <c r="E70" s="103"/>
      <c r="F70" s="103"/>
      <c r="G70" s="103"/>
      <c r="H70" s="103"/>
      <c r="I70" s="103"/>
      <c r="J70" s="104"/>
      <c r="K70" s="4"/>
      <c r="L70" s="3"/>
    </row>
    <row r="71" spans="1:10" ht="12.75" customHeight="1">
      <c r="A71" s="48"/>
      <c r="B71" s="42" t="s">
        <v>18</v>
      </c>
      <c r="C71" s="108" t="s">
        <v>19</v>
      </c>
      <c r="D71" s="108"/>
      <c r="E71" s="108"/>
      <c r="F71" s="108"/>
      <c r="G71" s="108" t="s">
        <v>20</v>
      </c>
      <c r="H71" s="108"/>
      <c r="I71" s="108"/>
      <c r="J71" s="109"/>
    </row>
    <row r="72" spans="1:10" ht="12.75" customHeight="1">
      <c r="A72" s="28" t="s">
        <v>101</v>
      </c>
      <c r="B72" s="43" t="s">
        <v>28</v>
      </c>
      <c r="C72" s="70">
        <v>500</v>
      </c>
      <c r="D72" s="70"/>
      <c r="E72" s="70"/>
      <c r="F72" s="70"/>
      <c r="G72" s="62">
        <v>5</v>
      </c>
      <c r="H72" s="62"/>
      <c r="I72" s="62"/>
      <c r="J72" s="63"/>
    </row>
    <row r="73" spans="1:10" ht="12.75" customHeight="1" thickBot="1">
      <c r="A73" s="49" t="s">
        <v>102</v>
      </c>
      <c r="B73" s="44" t="s">
        <v>29</v>
      </c>
      <c r="C73" s="67">
        <v>300</v>
      </c>
      <c r="D73" s="67"/>
      <c r="E73" s="67"/>
      <c r="F73" s="67"/>
      <c r="G73" s="68">
        <v>3</v>
      </c>
      <c r="H73" s="68"/>
      <c r="I73" s="68"/>
      <c r="J73" s="69"/>
    </row>
    <row r="74" spans="2:11" ht="15.75" customHeight="1">
      <c r="B74" s="23"/>
      <c r="C74" s="23"/>
      <c r="D74" s="23"/>
      <c r="E74" s="23"/>
      <c r="F74" s="23"/>
      <c r="G74" s="23"/>
      <c r="H74" s="23"/>
      <c r="I74" s="23"/>
      <c r="J74" s="23"/>
      <c r="K74" s="4"/>
    </row>
    <row r="75" spans="2:11" ht="15" customHeight="1">
      <c r="B75" s="14" t="s">
        <v>45</v>
      </c>
      <c r="C75" s="14"/>
      <c r="D75" s="14"/>
      <c r="E75" s="14"/>
      <c r="F75" s="14"/>
      <c r="G75" s="14"/>
      <c r="H75" s="14"/>
      <c r="I75" s="14"/>
      <c r="J75" s="14"/>
      <c r="K75" s="14"/>
    </row>
    <row r="76" spans="2:11" ht="12.75">
      <c r="B76" s="14" t="s">
        <v>103</v>
      </c>
      <c r="C76" s="14"/>
      <c r="D76" s="14"/>
      <c r="E76" s="14"/>
      <c r="F76" s="14"/>
      <c r="G76" s="14"/>
      <c r="H76" s="14"/>
      <c r="I76" s="14"/>
      <c r="J76" s="14"/>
      <c r="K76" s="14"/>
    </row>
    <row r="77" spans="2:11" ht="12.75">
      <c r="B77" s="1"/>
      <c r="C77" s="11"/>
      <c r="D77" s="11"/>
      <c r="E77" s="11"/>
      <c r="F77" s="11"/>
      <c r="G77" s="11"/>
      <c r="H77" s="11"/>
      <c r="I77" s="11"/>
      <c r="J77" s="11"/>
      <c r="K77" s="11"/>
    </row>
    <row r="78" spans="2:11" ht="12.75">
      <c r="B78" s="14" t="s">
        <v>17</v>
      </c>
      <c r="C78" s="14"/>
      <c r="D78" s="14"/>
      <c r="E78" s="14"/>
      <c r="F78" s="14"/>
      <c r="G78" s="14"/>
      <c r="H78" s="14"/>
      <c r="I78" s="14"/>
      <c r="J78" s="14"/>
      <c r="K78" s="14"/>
    </row>
    <row r="79" spans="2:11" ht="15.75" customHeight="1">
      <c r="B79" s="14" t="s">
        <v>72</v>
      </c>
      <c r="C79" s="14"/>
      <c r="D79" s="14"/>
      <c r="E79" s="14"/>
      <c r="F79" s="14"/>
      <c r="G79" s="14"/>
      <c r="H79" s="14"/>
      <c r="I79" s="14"/>
      <c r="J79" s="14"/>
      <c r="K79" s="14"/>
    </row>
    <row r="80" spans="2:11" ht="12.75">
      <c r="B80" s="14" t="s">
        <v>73</v>
      </c>
      <c r="C80" s="24"/>
      <c r="D80" s="14"/>
      <c r="E80" s="14"/>
      <c r="F80" s="14"/>
      <c r="G80" s="14"/>
      <c r="H80" s="14"/>
      <c r="I80" s="14"/>
      <c r="J80" s="14"/>
      <c r="K80" s="11"/>
    </row>
    <row r="81" spans="2:11" ht="12.75">
      <c r="B81" s="11" t="s">
        <v>74</v>
      </c>
      <c r="C81" s="24"/>
      <c r="D81" s="11"/>
      <c r="E81" s="11"/>
      <c r="F81" s="11"/>
      <c r="G81" s="11"/>
      <c r="H81" s="11"/>
      <c r="I81" s="11"/>
      <c r="J81" s="11"/>
      <c r="K81" s="11"/>
    </row>
    <row r="82" spans="2:11" ht="12.75">
      <c r="B82" s="11" t="s">
        <v>75</v>
      </c>
      <c r="C82" s="24"/>
      <c r="D82" s="11"/>
      <c r="E82" s="11"/>
      <c r="F82" s="11"/>
      <c r="G82" s="11"/>
      <c r="H82" s="11"/>
      <c r="I82" s="11"/>
      <c r="J82" s="11"/>
      <c r="K82" s="1"/>
    </row>
    <row r="83" spans="2:11" ht="12.75">
      <c r="B83" s="11" t="s">
        <v>76</v>
      </c>
      <c r="C83" s="24"/>
      <c r="D83" s="11"/>
      <c r="E83" s="11"/>
      <c r="F83" s="11"/>
      <c r="G83" s="11"/>
      <c r="H83" s="11"/>
      <c r="I83" s="11"/>
      <c r="J83" s="11"/>
      <c r="K83" s="1"/>
    </row>
    <row r="84" spans="2:11" ht="12.75">
      <c r="B84" s="11"/>
      <c r="C84" s="11"/>
      <c r="D84" s="11"/>
      <c r="E84" s="11"/>
      <c r="F84" s="11"/>
      <c r="G84" s="11"/>
      <c r="H84" s="11"/>
      <c r="I84" s="11"/>
      <c r="J84" s="11"/>
      <c r="K84" s="1"/>
    </row>
    <row r="85" spans="2:10" ht="12.75">
      <c r="B85" s="23"/>
      <c r="C85" s="23"/>
      <c r="D85" s="23"/>
      <c r="E85" s="23"/>
      <c r="F85" s="23"/>
      <c r="G85" s="23"/>
      <c r="H85" s="23"/>
      <c r="I85" s="23"/>
      <c r="J85" s="23"/>
    </row>
    <row r="86" spans="2:10" ht="12.75">
      <c r="B86" s="24"/>
      <c r="C86" s="24"/>
      <c r="D86" s="24"/>
      <c r="E86" s="24"/>
      <c r="F86" s="24"/>
      <c r="G86" s="24"/>
      <c r="H86" s="24"/>
      <c r="I86" s="24"/>
      <c r="J86" s="24"/>
    </row>
    <row r="87" spans="2:10" ht="12.75">
      <c r="B87" s="24"/>
      <c r="C87" s="24"/>
      <c r="D87" s="24"/>
      <c r="E87" s="24"/>
      <c r="F87" s="24"/>
      <c r="G87" s="24"/>
      <c r="H87" s="24"/>
      <c r="I87" s="24"/>
      <c r="J87" s="24"/>
    </row>
    <row r="88" spans="2:10" ht="12.75">
      <c r="B88" s="24"/>
      <c r="C88" s="24"/>
      <c r="D88" s="24"/>
      <c r="E88" s="24"/>
      <c r="F88" s="24"/>
      <c r="G88" s="24"/>
      <c r="H88" s="24"/>
      <c r="I88" s="24"/>
      <c r="J88" s="24"/>
    </row>
    <row r="89" spans="2:10" ht="12.75">
      <c r="B89" s="24"/>
      <c r="C89" s="24"/>
      <c r="D89" s="24"/>
      <c r="E89" s="24"/>
      <c r="F89" s="24"/>
      <c r="G89" s="24"/>
      <c r="H89" s="24"/>
      <c r="I89" s="24"/>
      <c r="J89" s="24"/>
    </row>
    <row r="90" spans="2:10" ht="12.75">
      <c r="B90" s="24"/>
      <c r="C90" s="24"/>
      <c r="D90" s="24"/>
      <c r="E90" s="24"/>
      <c r="F90" s="24"/>
      <c r="G90" s="24"/>
      <c r="H90" s="24"/>
      <c r="I90" s="24"/>
      <c r="J90" s="24"/>
    </row>
    <row r="91" spans="2:10" ht="12.75">
      <c r="B91" s="24"/>
      <c r="C91" s="24"/>
      <c r="D91" s="24"/>
      <c r="E91" s="24"/>
      <c r="F91" s="24"/>
      <c r="G91" s="24"/>
      <c r="H91" s="24"/>
      <c r="I91" s="24"/>
      <c r="J91" s="24"/>
    </row>
    <row r="92" spans="2:10" ht="12.75">
      <c r="B92" s="24"/>
      <c r="C92" s="24"/>
      <c r="D92" s="24"/>
      <c r="E92" s="24"/>
      <c r="F92" s="24"/>
      <c r="G92" s="24"/>
      <c r="H92" s="24"/>
      <c r="I92" s="24"/>
      <c r="J92" s="24"/>
    </row>
    <row r="93" spans="2:10" ht="12.75">
      <c r="B93" s="24"/>
      <c r="C93" s="24"/>
      <c r="D93" s="24"/>
      <c r="E93" s="24"/>
      <c r="F93" s="24"/>
      <c r="G93" s="24"/>
      <c r="H93" s="24"/>
      <c r="I93" s="24"/>
      <c r="J93" s="24"/>
    </row>
    <row r="94" spans="2:10" ht="12.75">
      <c r="B94" s="24"/>
      <c r="C94" s="24"/>
      <c r="D94" s="24"/>
      <c r="E94" s="24"/>
      <c r="F94" s="24"/>
      <c r="G94" s="24"/>
      <c r="H94" s="24"/>
      <c r="I94" s="24"/>
      <c r="J94" s="24"/>
    </row>
    <row r="95" spans="2:10" ht="12.75">
      <c r="B95" s="24"/>
      <c r="C95" s="24"/>
      <c r="D95" s="24"/>
      <c r="E95" s="24"/>
      <c r="F95" s="24"/>
      <c r="G95" s="24"/>
      <c r="H95" s="24"/>
      <c r="I95" s="24"/>
      <c r="J95" s="24"/>
    </row>
    <row r="96" spans="2:10" ht="12.75">
      <c r="B96" s="24"/>
      <c r="C96" s="24"/>
      <c r="D96" s="24"/>
      <c r="E96" s="24"/>
      <c r="F96" s="24"/>
      <c r="G96" s="24"/>
      <c r="H96" s="24"/>
      <c r="I96" s="24"/>
      <c r="J96" s="24"/>
    </row>
    <row r="97" spans="2:10" ht="12.75">
      <c r="B97" s="24"/>
      <c r="C97" s="24"/>
      <c r="D97" s="24"/>
      <c r="E97" s="24"/>
      <c r="F97" s="24"/>
      <c r="G97" s="24"/>
      <c r="H97" s="24"/>
      <c r="I97" s="24"/>
      <c r="J97" s="24"/>
    </row>
    <row r="98" spans="2:10" ht="12.75">
      <c r="B98" s="24"/>
      <c r="C98" s="24"/>
      <c r="D98" s="24"/>
      <c r="E98" s="24"/>
      <c r="F98" s="24"/>
      <c r="G98" s="24"/>
      <c r="H98" s="24"/>
      <c r="I98" s="24"/>
      <c r="J98" s="24"/>
    </row>
    <row r="99" spans="2:10" ht="12.75">
      <c r="B99" s="24"/>
      <c r="C99" s="24"/>
      <c r="D99" s="24"/>
      <c r="E99" s="24"/>
      <c r="F99" s="24"/>
      <c r="G99" s="24"/>
      <c r="H99" s="24"/>
      <c r="I99" s="24"/>
      <c r="J99" s="24"/>
    </row>
    <row r="100" spans="2:10" ht="12.75"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2:10" ht="12.75"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2:10" ht="12.75"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2:10" ht="12.75"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2:10" ht="12.75"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2:10" ht="12.75"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2:10" ht="12.75"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2:10" ht="12.75"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2:10" ht="12.75"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2:10" ht="12.75"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2:10" ht="12.75"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2:10" ht="12.75"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2:10" ht="12.75"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2:10" ht="12.75"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2:10" ht="12.75"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2:10" ht="12.75"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2:10" ht="12.75">
      <c r="B116" s="24"/>
      <c r="C116" s="24"/>
      <c r="D116" s="24"/>
      <c r="E116" s="24"/>
      <c r="F116" s="24"/>
      <c r="G116" s="24"/>
      <c r="H116" s="24"/>
      <c r="I116" s="24"/>
      <c r="J116" s="24"/>
    </row>
  </sheetData>
  <mergeCells count="95">
    <mergeCell ref="A60:J60"/>
    <mergeCell ref="A61:A62"/>
    <mergeCell ref="C61:C62"/>
    <mergeCell ref="D61:D62"/>
    <mergeCell ref="E61:E62"/>
    <mergeCell ref="F61:F62"/>
    <mergeCell ref="G61:J62"/>
    <mergeCell ref="B61:B62"/>
    <mergeCell ref="G31:G33"/>
    <mergeCell ref="H31:H33"/>
    <mergeCell ref="E31:E33"/>
    <mergeCell ref="H22:H28"/>
    <mergeCell ref="D31:D33"/>
    <mergeCell ref="C22:C28"/>
    <mergeCell ref="E22:E28"/>
    <mergeCell ref="F22:F28"/>
    <mergeCell ref="C7:I7"/>
    <mergeCell ref="C8:I8"/>
    <mergeCell ref="C16:C19"/>
    <mergeCell ref="D16:D19"/>
    <mergeCell ref="B14:J14"/>
    <mergeCell ref="F10:J10"/>
    <mergeCell ref="H5:J5"/>
    <mergeCell ref="H1:J1"/>
    <mergeCell ref="H3:J3"/>
    <mergeCell ref="H4:J4"/>
    <mergeCell ref="G2:J2"/>
    <mergeCell ref="J31:J33"/>
    <mergeCell ref="B12:B13"/>
    <mergeCell ref="C12:J12"/>
    <mergeCell ref="D22:D28"/>
    <mergeCell ref="I16:I19"/>
    <mergeCell ref="J16:J19"/>
    <mergeCell ref="C20:J20"/>
    <mergeCell ref="I22:I28"/>
    <mergeCell ref="H16:H19"/>
    <mergeCell ref="C31:C33"/>
    <mergeCell ref="A52:J52"/>
    <mergeCell ref="E16:E19"/>
    <mergeCell ref="C34:J34"/>
    <mergeCell ref="C37:C43"/>
    <mergeCell ref="D37:D43"/>
    <mergeCell ref="E37:E43"/>
    <mergeCell ref="F37:F43"/>
    <mergeCell ref="G37:G43"/>
    <mergeCell ref="H37:H43"/>
    <mergeCell ref="I37:I43"/>
    <mergeCell ref="G51:J51"/>
    <mergeCell ref="A45:J45"/>
    <mergeCell ref="A48:J48"/>
    <mergeCell ref="A50:B51"/>
    <mergeCell ref="A65:B66"/>
    <mergeCell ref="E54:E58"/>
    <mergeCell ref="F54:F58"/>
    <mergeCell ref="C71:F71"/>
    <mergeCell ref="A64:J64"/>
    <mergeCell ref="A69:J69"/>
    <mergeCell ref="A68:J68"/>
    <mergeCell ref="A70:J70"/>
    <mergeCell ref="C65:J65"/>
    <mergeCell ref="G66:J66"/>
    <mergeCell ref="C73:F73"/>
    <mergeCell ref="G73:J73"/>
    <mergeCell ref="C72:F72"/>
    <mergeCell ref="G72:J72"/>
    <mergeCell ref="G71:J71"/>
    <mergeCell ref="G67:J67"/>
    <mergeCell ref="A12:A13"/>
    <mergeCell ref="A22:A28"/>
    <mergeCell ref="A31:A33"/>
    <mergeCell ref="A15:J15"/>
    <mergeCell ref="F31:F33"/>
    <mergeCell ref="C29:J29"/>
    <mergeCell ref="J22:J28"/>
    <mergeCell ref="G22:G28"/>
    <mergeCell ref="A16:A19"/>
    <mergeCell ref="A21:J21"/>
    <mergeCell ref="A36:J36"/>
    <mergeCell ref="A46:J46"/>
    <mergeCell ref="A30:J30"/>
    <mergeCell ref="A35:J35"/>
    <mergeCell ref="C44:J44"/>
    <mergeCell ref="J37:J43"/>
    <mergeCell ref="F16:F19"/>
    <mergeCell ref="G16:G19"/>
    <mergeCell ref="A63:J63"/>
    <mergeCell ref="I31:I33"/>
    <mergeCell ref="A37:A43"/>
    <mergeCell ref="A54:A58"/>
    <mergeCell ref="A49:J49"/>
    <mergeCell ref="G53:J53"/>
    <mergeCell ref="G54:J58"/>
    <mergeCell ref="C54:C58"/>
    <mergeCell ref="D54:D58"/>
    <mergeCell ref="C50:J50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68" r:id="rId3"/>
  <legacyDrawing r:id="rId2"/>
  <oleObjects>
    <oleObject progId="Word.Picture.8" shapeId="1067251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78"/>
  <sheetViews>
    <sheetView tabSelected="1" workbookViewId="0" topLeftCell="A1">
      <selection activeCell="O8" sqref="O8"/>
    </sheetView>
  </sheetViews>
  <sheetFormatPr defaultColWidth="9.00390625" defaultRowHeight="12.75"/>
  <cols>
    <col min="1" max="1" width="6.875" style="0" customWidth="1"/>
    <col min="2" max="2" width="23.00390625" style="0" customWidth="1"/>
    <col min="3" max="3" width="5.00390625" style="0" customWidth="1"/>
    <col min="4" max="4" width="7.75390625" style="0" customWidth="1"/>
    <col min="5" max="5" width="8.125" style="0" customWidth="1"/>
    <col min="6" max="6" width="7.625" style="0" customWidth="1"/>
    <col min="7" max="8" width="7.75390625" style="0" customWidth="1"/>
    <col min="9" max="9" width="7.875" style="0" customWidth="1"/>
    <col min="10" max="10" width="5.375" style="0" hidden="1" customWidth="1"/>
    <col min="11" max="11" width="11.625" style="0" customWidth="1"/>
    <col min="12" max="12" width="10.375" style="0" customWidth="1"/>
    <col min="13" max="13" width="12.75390625" style="0" customWidth="1"/>
    <col min="14" max="14" width="1.12109375" style="0" customWidth="1"/>
  </cols>
  <sheetData>
    <row r="1" spans="11:14" ht="12.75">
      <c r="K1" s="1"/>
      <c r="L1" s="147" t="s">
        <v>139</v>
      </c>
      <c r="M1" s="147"/>
      <c r="N1" s="147"/>
    </row>
    <row r="2" spans="11:14" ht="12.75">
      <c r="K2" s="147" t="s">
        <v>140</v>
      </c>
      <c r="L2" s="147"/>
      <c r="M2" s="147"/>
      <c r="N2" s="147"/>
    </row>
    <row r="3" spans="11:14" ht="12.75">
      <c r="K3" s="1"/>
      <c r="L3" s="147" t="s">
        <v>141</v>
      </c>
      <c r="M3" s="147"/>
      <c r="N3" s="147"/>
    </row>
    <row r="4" spans="8:14" ht="18">
      <c r="H4" s="12" t="s">
        <v>22</v>
      </c>
      <c r="I4" s="13"/>
      <c r="J4" s="13"/>
      <c r="K4" s="1"/>
      <c r="L4" s="147" t="s">
        <v>142</v>
      </c>
      <c r="M4" s="148"/>
      <c r="N4" s="148"/>
    </row>
    <row r="5" spans="11:14" ht="12.75">
      <c r="K5" s="1"/>
      <c r="L5" s="147" t="s">
        <v>143</v>
      </c>
      <c r="M5" s="147"/>
      <c r="N5" s="147"/>
    </row>
    <row r="6" spans="10:14" ht="12.75">
      <c r="J6" s="148" t="s">
        <v>138</v>
      </c>
      <c r="K6" s="148"/>
      <c r="L6" s="148"/>
      <c r="M6" s="148"/>
      <c r="N6" s="9"/>
    </row>
    <row r="7" spans="10:13" ht="13.5" thickBot="1">
      <c r="J7" s="5"/>
      <c r="K7" s="5"/>
      <c r="L7" s="5"/>
      <c r="M7" s="5"/>
    </row>
    <row r="8" spans="2:13" ht="25.5">
      <c r="B8" s="226" t="s">
        <v>0</v>
      </c>
      <c r="C8" s="227"/>
      <c r="D8" s="232" t="s">
        <v>124</v>
      </c>
      <c r="E8" s="233"/>
      <c r="F8" s="141"/>
      <c r="G8" s="232" t="s">
        <v>124</v>
      </c>
      <c r="H8" s="233"/>
      <c r="I8" s="233"/>
      <c r="J8" s="141"/>
      <c r="K8" s="25" t="s">
        <v>125</v>
      </c>
      <c r="L8" s="234" t="s">
        <v>126</v>
      </c>
      <c r="M8" s="235"/>
    </row>
    <row r="9" spans="2:13" ht="12.75">
      <c r="B9" s="228"/>
      <c r="C9" s="229"/>
      <c r="D9" s="236" t="s">
        <v>105</v>
      </c>
      <c r="E9" s="237"/>
      <c r="F9" s="238"/>
      <c r="G9" s="236" t="s">
        <v>104</v>
      </c>
      <c r="H9" s="237"/>
      <c r="I9" s="237"/>
      <c r="J9" s="238"/>
      <c r="K9" s="241"/>
      <c r="L9" s="243"/>
      <c r="M9" s="197"/>
    </row>
    <row r="10" spans="2:13" ht="12.75">
      <c r="B10" s="230"/>
      <c r="C10" s="231"/>
      <c r="D10" s="239"/>
      <c r="E10" s="240"/>
      <c r="F10" s="231"/>
      <c r="G10" s="239"/>
      <c r="H10" s="240"/>
      <c r="I10" s="240"/>
      <c r="J10" s="231"/>
      <c r="K10" s="242"/>
      <c r="L10" s="15" t="s">
        <v>23</v>
      </c>
      <c r="M10" s="18" t="s">
        <v>24</v>
      </c>
    </row>
    <row r="11" spans="2:13" ht="12" customHeight="1">
      <c r="B11" s="225"/>
      <c r="C11" s="150"/>
      <c r="D11" s="150"/>
      <c r="E11" s="150"/>
      <c r="F11" s="150"/>
      <c r="G11" s="62"/>
      <c r="H11" s="62"/>
      <c r="I11" s="62"/>
      <c r="J11" s="62"/>
      <c r="K11" s="62"/>
      <c r="L11" s="62"/>
      <c r="M11" s="63"/>
    </row>
    <row r="12" spans="2:13" ht="12.75">
      <c r="B12" s="107" t="s">
        <v>78</v>
      </c>
      <c r="C12" s="206"/>
      <c r="D12" s="206"/>
      <c r="E12" s="206"/>
      <c r="F12" s="206"/>
      <c r="G12" s="108"/>
      <c r="H12" s="108"/>
      <c r="I12" s="108"/>
      <c r="J12" s="108"/>
      <c r="K12" s="108"/>
      <c r="L12" s="108"/>
      <c r="M12" s="109"/>
    </row>
    <row r="13" spans="2:13" ht="12.75">
      <c r="B13" s="215" t="s">
        <v>38</v>
      </c>
      <c r="C13" s="216"/>
      <c r="D13" s="217">
        <v>9</v>
      </c>
      <c r="E13" s="218"/>
      <c r="F13" s="219"/>
      <c r="G13" s="217">
        <v>15</v>
      </c>
      <c r="H13" s="218"/>
      <c r="I13" s="218"/>
      <c r="J13" s="219"/>
      <c r="K13" s="72">
        <v>40</v>
      </c>
      <c r="L13" s="73" t="s">
        <v>4</v>
      </c>
      <c r="M13" s="74">
        <v>5</v>
      </c>
    </row>
    <row r="14" spans="2:13" ht="12.75">
      <c r="B14" s="215" t="s">
        <v>39</v>
      </c>
      <c r="C14" s="216"/>
      <c r="D14" s="217">
        <v>9</v>
      </c>
      <c r="E14" s="218"/>
      <c r="F14" s="219"/>
      <c r="G14" s="217">
        <v>15</v>
      </c>
      <c r="H14" s="218"/>
      <c r="I14" s="218"/>
      <c r="J14" s="219"/>
      <c r="K14" s="72">
        <v>40</v>
      </c>
      <c r="L14" s="73" t="s">
        <v>4</v>
      </c>
      <c r="M14" s="74">
        <v>5</v>
      </c>
    </row>
    <row r="15" spans="2:13" ht="42.75" customHeight="1">
      <c r="B15" s="215" t="s">
        <v>37</v>
      </c>
      <c r="C15" s="216"/>
      <c r="D15" s="222" t="s">
        <v>106</v>
      </c>
      <c r="E15" s="223"/>
      <c r="F15" s="224"/>
      <c r="G15" s="220">
        <v>60</v>
      </c>
      <c r="H15" s="221"/>
      <c r="I15" s="221"/>
      <c r="J15" s="139"/>
      <c r="K15" s="57">
        <v>40</v>
      </c>
      <c r="L15" s="75" t="s">
        <v>4</v>
      </c>
      <c r="M15" s="76">
        <v>10</v>
      </c>
    </row>
    <row r="16" spans="2:13" ht="12.75">
      <c r="B16" s="215" t="s">
        <v>80</v>
      </c>
      <c r="C16" s="216"/>
      <c r="D16" s="217">
        <v>9</v>
      </c>
      <c r="E16" s="218"/>
      <c r="F16" s="219"/>
      <c r="G16" s="217">
        <v>15</v>
      </c>
      <c r="H16" s="218"/>
      <c r="I16" s="218"/>
      <c r="J16" s="219"/>
      <c r="K16" s="72">
        <v>40</v>
      </c>
      <c r="L16" s="73" t="s">
        <v>4</v>
      </c>
      <c r="M16" s="74">
        <v>5</v>
      </c>
    </row>
    <row r="17" spans="2:13" ht="12.75">
      <c r="B17" s="215" t="s">
        <v>84</v>
      </c>
      <c r="C17" s="216"/>
      <c r="D17" s="217">
        <v>39</v>
      </c>
      <c r="E17" s="218"/>
      <c r="F17" s="219"/>
      <c r="G17" s="220">
        <v>50</v>
      </c>
      <c r="H17" s="221"/>
      <c r="I17" s="221"/>
      <c r="J17" s="139"/>
      <c r="K17" s="57">
        <v>40</v>
      </c>
      <c r="L17" s="75" t="s">
        <v>4</v>
      </c>
      <c r="M17" s="76">
        <v>10</v>
      </c>
    </row>
    <row r="18" spans="2:13" ht="12.75">
      <c r="B18" s="213" t="s">
        <v>40</v>
      </c>
      <c r="C18" s="214"/>
      <c r="D18" s="180">
        <v>17</v>
      </c>
      <c r="E18" s="181"/>
      <c r="F18" s="182"/>
      <c r="G18" s="180">
        <v>30</v>
      </c>
      <c r="H18" s="181"/>
      <c r="I18" s="181"/>
      <c r="J18" s="182"/>
      <c r="K18" s="207">
        <v>100</v>
      </c>
      <c r="L18" s="207" t="s">
        <v>4</v>
      </c>
      <c r="M18" s="208">
        <v>10</v>
      </c>
    </row>
    <row r="19" spans="2:13" ht="12.75">
      <c r="B19" s="209" t="s">
        <v>81</v>
      </c>
      <c r="C19" s="210"/>
      <c r="D19" s="183"/>
      <c r="E19" s="184"/>
      <c r="F19" s="185"/>
      <c r="G19" s="183"/>
      <c r="H19" s="184"/>
      <c r="I19" s="184"/>
      <c r="J19" s="185"/>
      <c r="K19" s="207"/>
      <c r="L19" s="207"/>
      <c r="M19" s="208"/>
    </row>
    <row r="20" spans="2:13" ht="12.75">
      <c r="B20" s="209" t="s">
        <v>85</v>
      </c>
      <c r="C20" s="210"/>
      <c r="D20" s="183"/>
      <c r="E20" s="184"/>
      <c r="F20" s="185"/>
      <c r="G20" s="183"/>
      <c r="H20" s="184"/>
      <c r="I20" s="184"/>
      <c r="J20" s="185"/>
      <c r="K20" s="207"/>
      <c r="L20" s="207"/>
      <c r="M20" s="208"/>
    </row>
    <row r="21" spans="2:14" ht="12.75">
      <c r="B21" s="211" t="s">
        <v>82</v>
      </c>
      <c r="C21" s="212"/>
      <c r="D21" s="188"/>
      <c r="E21" s="189"/>
      <c r="F21" s="190"/>
      <c r="G21" s="188"/>
      <c r="H21" s="189"/>
      <c r="I21" s="189"/>
      <c r="J21" s="190"/>
      <c r="K21" s="207"/>
      <c r="L21" s="207"/>
      <c r="M21" s="208"/>
      <c r="N21" s="6"/>
    </row>
    <row r="22" spans="2:13" ht="12.75">
      <c r="B22" s="213" t="s">
        <v>41</v>
      </c>
      <c r="C22" s="214"/>
      <c r="D22" s="180">
        <v>45</v>
      </c>
      <c r="E22" s="181"/>
      <c r="F22" s="182"/>
      <c r="G22" s="180">
        <v>60</v>
      </c>
      <c r="H22" s="181"/>
      <c r="I22" s="181"/>
      <c r="J22" s="182"/>
      <c r="K22" s="207">
        <v>100</v>
      </c>
      <c r="L22" s="207" t="s">
        <v>4</v>
      </c>
      <c r="M22" s="208">
        <v>15</v>
      </c>
    </row>
    <row r="23" spans="2:13" ht="12.75">
      <c r="B23" s="209" t="s">
        <v>81</v>
      </c>
      <c r="C23" s="210"/>
      <c r="D23" s="183"/>
      <c r="E23" s="184"/>
      <c r="F23" s="185"/>
      <c r="G23" s="183"/>
      <c r="H23" s="184"/>
      <c r="I23" s="184"/>
      <c r="J23" s="185"/>
      <c r="K23" s="207"/>
      <c r="L23" s="207"/>
      <c r="M23" s="208"/>
    </row>
    <row r="24" spans="2:13" ht="12.75">
      <c r="B24" s="209" t="s">
        <v>83</v>
      </c>
      <c r="C24" s="210"/>
      <c r="D24" s="183"/>
      <c r="E24" s="184"/>
      <c r="F24" s="185"/>
      <c r="G24" s="183"/>
      <c r="H24" s="184"/>
      <c r="I24" s="184"/>
      <c r="J24" s="185"/>
      <c r="K24" s="207"/>
      <c r="L24" s="207"/>
      <c r="M24" s="208"/>
    </row>
    <row r="25" spans="2:14" ht="12.75">
      <c r="B25" s="211" t="s">
        <v>82</v>
      </c>
      <c r="C25" s="212"/>
      <c r="D25" s="188"/>
      <c r="E25" s="189"/>
      <c r="F25" s="190"/>
      <c r="G25" s="188"/>
      <c r="H25" s="189"/>
      <c r="I25" s="189"/>
      <c r="J25" s="190"/>
      <c r="K25" s="207"/>
      <c r="L25" s="207"/>
      <c r="M25" s="208"/>
      <c r="N25" s="6"/>
    </row>
    <row r="26" spans="2:14" ht="12.75">
      <c r="B26" s="202"/>
      <c r="C26" s="203"/>
      <c r="D26" s="203"/>
      <c r="E26" s="203"/>
      <c r="F26" s="203"/>
      <c r="G26" s="204"/>
      <c r="H26" s="204"/>
      <c r="I26" s="204"/>
      <c r="J26" s="204"/>
      <c r="K26" s="204"/>
      <c r="L26" s="204"/>
      <c r="M26" s="205"/>
      <c r="N26" s="6"/>
    </row>
    <row r="27" spans="2:14" ht="12.75">
      <c r="B27" s="107" t="s">
        <v>79</v>
      </c>
      <c r="C27" s="206"/>
      <c r="D27" s="206"/>
      <c r="E27" s="206"/>
      <c r="F27" s="206"/>
      <c r="G27" s="108"/>
      <c r="H27" s="108"/>
      <c r="I27" s="108"/>
      <c r="J27" s="108"/>
      <c r="K27" s="108"/>
      <c r="L27" s="108"/>
      <c r="M27" s="109"/>
      <c r="N27" s="6"/>
    </row>
    <row r="28" spans="2:15" ht="11.25" customHeight="1">
      <c r="B28" s="198" t="s">
        <v>116</v>
      </c>
      <c r="C28" s="199"/>
      <c r="D28" s="200">
        <v>299</v>
      </c>
      <c r="E28" s="200"/>
      <c r="F28" s="200"/>
      <c r="G28" s="200">
        <v>340</v>
      </c>
      <c r="H28" s="200"/>
      <c r="I28" s="200"/>
      <c r="J28" s="200"/>
      <c r="K28" s="201">
        <v>200</v>
      </c>
      <c r="L28" s="26" t="s">
        <v>4</v>
      </c>
      <c r="M28" s="27">
        <v>50</v>
      </c>
      <c r="N28" s="55"/>
      <c r="O28" s="6"/>
    </row>
    <row r="29" spans="2:15" ht="14.25" customHeight="1">
      <c r="B29" s="198"/>
      <c r="C29" s="199"/>
      <c r="D29" s="200"/>
      <c r="E29" s="200"/>
      <c r="F29" s="200"/>
      <c r="G29" s="200"/>
      <c r="H29" s="200"/>
      <c r="I29" s="200"/>
      <c r="J29" s="200"/>
      <c r="K29" s="201"/>
      <c r="L29" s="26" t="s">
        <v>5</v>
      </c>
      <c r="M29" s="27">
        <v>100</v>
      </c>
      <c r="N29" s="55"/>
      <c r="O29" s="6"/>
    </row>
    <row r="30" spans="2:15" ht="11.25" customHeight="1">
      <c r="B30" s="198" t="s">
        <v>117</v>
      </c>
      <c r="C30" s="199"/>
      <c r="D30" s="200">
        <v>299</v>
      </c>
      <c r="E30" s="200"/>
      <c r="F30" s="200"/>
      <c r="G30" s="200">
        <v>340</v>
      </c>
      <c r="H30" s="200"/>
      <c r="I30" s="200"/>
      <c r="J30" s="200"/>
      <c r="K30" s="201">
        <v>200</v>
      </c>
      <c r="L30" s="26" t="s">
        <v>4</v>
      </c>
      <c r="M30" s="27">
        <v>50</v>
      </c>
      <c r="N30" s="55"/>
      <c r="O30" s="6"/>
    </row>
    <row r="31" spans="2:15" ht="11.25" customHeight="1">
      <c r="B31" s="198"/>
      <c r="C31" s="199"/>
      <c r="D31" s="200"/>
      <c r="E31" s="200"/>
      <c r="F31" s="200"/>
      <c r="G31" s="200"/>
      <c r="H31" s="200"/>
      <c r="I31" s="200"/>
      <c r="J31" s="200"/>
      <c r="K31" s="201"/>
      <c r="L31" s="26" t="s">
        <v>5</v>
      </c>
      <c r="M31" s="27">
        <v>100</v>
      </c>
      <c r="N31" s="55"/>
      <c r="O31" s="6"/>
    </row>
    <row r="32" spans="2:15" ht="11.25" customHeight="1">
      <c r="B32" s="198" t="s">
        <v>118</v>
      </c>
      <c r="C32" s="199"/>
      <c r="D32" s="200">
        <v>349</v>
      </c>
      <c r="E32" s="200"/>
      <c r="F32" s="200"/>
      <c r="G32" s="200">
        <v>400</v>
      </c>
      <c r="H32" s="200"/>
      <c r="I32" s="200"/>
      <c r="J32" s="200"/>
      <c r="K32" s="201">
        <v>250</v>
      </c>
      <c r="L32" s="26" t="s">
        <v>4</v>
      </c>
      <c r="M32" s="27">
        <v>70</v>
      </c>
      <c r="N32" s="55"/>
      <c r="O32" s="6"/>
    </row>
    <row r="33" spans="2:15" ht="11.25" customHeight="1">
      <c r="B33" s="198"/>
      <c r="C33" s="199"/>
      <c r="D33" s="200"/>
      <c r="E33" s="200"/>
      <c r="F33" s="200"/>
      <c r="G33" s="200"/>
      <c r="H33" s="200"/>
      <c r="I33" s="200"/>
      <c r="J33" s="200"/>
      <c r="K33" s="201"/>
      <c r="L33" s="26" t="s">
        <v>5</v>
      </c>
      <c r="M33" s="27">
        <v>120</v>
      </c>
      <c r="N33" s="55"/>
      <c r="O33" s="6"/>
    </row>
    <row r="34" spans="2:15" ht="11.25" customHeight="1">
      <c r="B34" s="198" t="s">
        <v>119</v>
      </c>
      <c r="C34" s="199"/>
      <c r="D34" s="200">
        <v>399</v>
      </c>
      <c r="E34" s="200"/>
      <c r="F34" s="200"/>
      <c r="G34" s="200">
        <v>440</v>
      </c>
      <c r="H34" s="200"/>
      <c r="I34" s="200"/>
      <c r="J34" s="200"/>
      <c r="K34" s="201">
        <v>300</v>
      </c>
      <c r="L34" s="26" t="s">
        <v>4</v>
      </c>
      <c r="M34" s="27">
        <v>90</v>
      </c>
      <c r="N34" s="55"/>
      <c r="O34" s="6"/>
    </row>
    <row r="35" spans="2:15" ht="11.25" customHeight="1">
      <c r="B35" s="198"/>
      <c r="C35" s="199"/>
      <c r="D35" s="200"/>
      <c r="E35" s="200"/>
      <c r="F35" s="200"/>
      <c r="G35" s="200"/>
      <c r="H35" s="200"/>
      <c r="I35" s="200"/>
      <c r="J35" s="200"/>
      <c r="K35" s="201"/>
      <c r="L35" s="26" t="s">
        <v>5</v>
      </c>
      <c r="M35" s="27">
        <v>150</v>
      </c>
      <c r="N35" s="55"/>
      <c r="O35" s="6"/>
    </row>
    <row r="36" spans="2:14" ht="12.75">
      <c r="B36" s="192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4"/>
      <c r="N36" s="6"/>
    </row>
    <row r="37" spans="2:14" ht="12.75">
      <c r="B37" s="195" t="s">
        <v>110</v>
      </c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7"/>
      <c r="N37" s="6"/>
    </row>
    <row r="38" spans="2:14" ht="12.75">
      <c r="B38" s="81" t="s">
        <v>134</v>
      </c>
      <c r="C38" s="82"/>
      <c r="D38" s="180">
        <v>1050</v>
      </c>
      <c r="E38" s="181"/>
      <c r="F38" s="182"/>
      <c r="G38" s="180">
        <v>1102.5</v>
      </c>
      <c r="H38" s="181"/>
      <c r="I38" s="181"/>
      <c r="J38" s="80"/>
      <c r="K38" s="186">
        <v>1750</v>
      </c>
      <c r="L38" s="83" t="s">
        <v>4</v>
      </c>
      <c r="M38" s="84">
        <f>D38*10%</f>
        <v>105</v>
      </c>
      <c r="N38" s="6"/>
    </row>
    <row r="39" spans="2:14" ht="12.75">
      <c r="B39" s="85" t="s">
        <v>111</v>
      </c>
      <c r="C39" s="86">
        <v>1</v>
      </c>
      <c r="D39" s="183"/>
      <c r="E39" s="184"/>
      <c r="F39" s="185"/>
      <c r="G39" s="183"/>
      <c r="H39" s="184"/>
      <c r="I39" s="184"/>
      <c r="J39" s="80"/>
      <c r="K39" s="187"/>
      <c r="L39" s="77" t="s">
        <v>5</v>
      </c>
      <c r="M39" s="78">
        <f>D38*20%</f>
        <v>210</v>
      </c>
      <c r="N39" s="6"/>
    </row>
    <row r="40" spans="2:14" ht="12.75">
      <c r="B40" s="85" t="s">
        <v>112</v>
      </c>
      <c r="C40" s="86">
        <v>5</v>
      </c>
      <c r="D40" s="183"/>
      <c r="E40" s="184"/>
      <c r="F40" s="185"/>
      <c r="G40" s="183"/>
      <c r="H40" s="184"/>
      <c r="I40" s="184"/>
      <c r="J40" s="80"/>
      <c r="K40" s="187"/>
      <c r="L40" s="83" t="s">
        <v>114</v>
      </c>
      <c r="M40" s="84">
        <f>D38*30%</f>
        <v>315</v>
      </c>
      <c r="N40" s="6"/>
    </row>
    <row r="41" spans="2:14" ht="12.75">
      <c r="B41" s="88" t="s">
        <v>113</v>
      </c>
      <c r="C41" s="89">
        <f>5*C39</f>
        <v>5</v>
      </c>
      <c r="D41" s="188"/>
      <c r="E41" s="189"/>
      <c r="F41" s="190"/>
      <c r="G41" s="188"/>
      <c r="H41" s="189"/>
      <c r="I41" s="189"/>
      <c r="J41" s="80"/>
      <c r="K41" s="191"/>
      <c r="L41" s="90"/>
      <c r="M41" s="95"/>
      <c r="N41" s="6"/>
    </row>
    <row r="42" spans="2:14" ht="12.75">
      <c r="B42" s="81" t="s">
        <v>135</v>
      </c>
      <c r="C42" s="96"/>
      <c r="D42" s="180">
        <v>2100</v>
      </c>
      <c r="E42" s="181"/>
      <c r="F42" s="182"/>
      <c r="G42" s="180">
        <v>2205</v>
      </c>
      <c r="H42" s="181"/>
      <c r="I42" s="181"/>
      <c r="J42" s="80"/>
      <c r="K42" s="186">
        <v>2500</v>
      </c>
      <c r="L42" s="83" t="s">
        <v>4</v>
      </c>
      <c r="M42" s="84">
        <f>D42*10%</f>
        <v>210</v>
      </c>
      <c r="N42" s="6"/>
    </row>
    <row r="43" spans="2:14" ht="12.75">
      <c r="B43" s="85" t="s">
        <v>111</v>
      </c>
      <c r="C43" s="86">
        <v>2</v>
      </c>
      <c r="D43" s="183"/>
      <c r="E43" s="184"/>
      <c r="F43" s="185"/>
      <c r="G43" s="183"/>
      <c r="H43" s="184"/>
      <c r="I43" s="184"/>
      <c r="J43" s="80"/>
      <c r="K43" s="187"/>
      <c r="L43" s="77" t="s">
        <v>5</v>
      </c>
      <c r="M43" s="78">
        <f>D42*20%</f>
        <v>420</v>
      </c>
      <c r="N43" s="6"/>
    </row>
    <row r="44" spans="2:14" ht="12.75">
      <c r="B44" s="85" t="s">
        <v>112</v>
      </c>
      <c r="C44" s="86">
        <v>10</v>
      </c>
      <c r="D44" s="183"/>
      <c r="E44" s="184"/>
      <c r="F44" s="185"/>
      <c r="G44" s="183"/>
      <c r="H44" s="184"/>
      <c r="I44" s="184"/>
      <c r="J44" s="80"/>
      <c r="K44" s="187"/>
      <c r="L44" s="83" t="s">
        <v>114</v>
      </c>
      <c r="M44" s="84">
        <f>D42*30%</f>
        <v>630</v>
      </c>
      <c r="N44" s="6"/>
    </row>
    <row r="45" spans="2:14" ht="12.75">
      <c r="B45" s="88" t="s">
        <v>113</v>
      </c>
      <c r="C45" s="89">
        <f>5*C43</f>
        <v>10</v>
      </c>
      <c r="D45" s="188"/>
      <c r="E45" s="189"/>
      <c r="F45" s="190"/>
      <c r="G45" s="188"/>
      <c r="H45" s="189"/>
      <c r="I45" s="189"/>
      <c r="J45" s="80"/>
      <c r="K45" s="191"/>
      <c r="L45" s="90"/>
      <c r="M45" s="95"/>
      <c r="N45" s="6"/>
    </row>
    <row r="46" spans="2:14" ht="12.75">
      <c r="B46" s="81" t="s">
        <v>136</v>
      </c>
      <c r="C46" s="96"/>
      <c r="D46" s="180">
        <v>3150</v>
      </c>
      <c r="E46" s="181"/>
      <c r="F46" s="182"/>
      <c r="G46" s="180">
        <v>3307.5</v>
      </c>
      <c r="H46" s="181"/>
      <c r="I46" s="181"/>
      <c r="J46" s="80"/>
      <c r="K46" s="186">
        <v>3250</v>
      </c>
      <c r="L46" s="83" t="s">
        <v>4</v>
      </c>
      <c r="M46" s="84">
        <f>D46*10%</f>
        <v>315</v>
      </c>
      <c r="N46" s="6"/>
    </row>
    <row r="47" spans="2:14" ht="12.75">
      <c r="B47" s="85" t="s">
        <v>111</v>
      </c>
      <c r="C47" s="86">
        <v>3</v>
      </c>
      <c r="D47" s="183"/>
      <c r="E47" s="184"/>
      <c r="F47" s="185"/>
      <c r="G47" s="183"/>
      <c r="H47" s="184"/>
      <c r="I47" s="184"/>
      <c r="J47" s="80"/>
      <c r="K47" s="187"/>
      <c r="L47" s="77" t="s">
        <v>5</v>
      </c>
      <c r="M47" s="78">
        <f>D46*20%</f>
        <v>630</v>
      </c>
      <c r="N47" s="6"/>
    </row>
    <row r="48" spans="2:14" ht="12.75">
      <c r="B48" s="85" t="s">
        <v>112</v>
      </c>
      <c r="C48" s="86">
        <v>15</v>
      </c>
      <c r="D48" s="183"/>
      <c r="E48" s="184"/>
      <c r="F48" s="185"/>
      <c r="G48" s="183"/>
      <c r="H48" s="184"/>
      <c r="I48" s="184"/>
      <c r="J48" s="80"/>
      <c r="K48" s="187"/>
      <c r="L48" s="83" t="s">
        <v>114</v>
      </c>
      <c r="M48" s="84">
        <f>D46*30%</f>
        <v>945</v>
      </c>
      <c r="N48" s="6"/>
    </row>
    <row r="49" spans="2:14" ht="12.75">
      <c r="B49" s="88" t="s">
        <v>113</v>
      </c>
      <c r="C49" s="89">
        <v>15</v>
      </c>
      <c r="D49" s="188"/>
      <c r="E49" s="189"/>
      <c r="F49" s="190"/>
      <c r="G49" s="188"/>
      <c r="H49" s="189"/>
      <c r="I49" s="189"/>
      <c r="J49" s="80"/>
      <c r="K49" s="191"/>
      <c r="L49" s="90"/>
      <c r="M49" s="95"/>
      <c r="N49" s="6"/>
    </row>
    <row r="50" spans="2:14" ht="12.75">
      <c r="B50" s="81" t="s">
        <v>137</v>
      </c>
      <c r="C50" s="96"/>
      <c r="D50" s="180">
        <v>5650</v>
      </c>
      <c r="E50" s="181"/>
      <c r="F50" s="182"/>
      <c r="G50" s="180">
        <v>5932.5</v>
      </c>
      <c r="H50" s="181"/>
      <c r="I50" s="181"/>
      <c r="J50" s="80"/>
      <c r="K50" s="186">
        <v>5000</v>
      </c>
      <c r="L50" s="83" t="s">
        <v>4</v>
      </c>
      <c r="M50" s="84">
        <f>D50*10%</f>
        <v>565</v>
      </c>
      <c r="N50" s="6"/>
    </row>
    <row r="51" spans="2:14" ht="12.75">
      <c r="B51" s="85" t="s">
        <v>111</v>
      </c>
      <c r="C51" s="86">
        <v>5</v>
      </c>
      <c r="D51" s="183"/>
      <c r="E51" s="184"/>
      <c r="F51" s="185"/>
      <c r="G51" s="183"/>
      <c r="H51" s="184"/>
      <c r="I51" s="184"/>
      <c r="J51" s="80"/>
      <c r="K51" s="187"/>
      <c r="L51" s="77" t="s">
        <v>5</v>
      </c>
      <c r="M51" s="78">
        <f>D50*20%</f>
        <v>1130</v>
      </c>
      <c r="N51" s="6"/>
    </row>
    <row r="52" spans="2:14" ht="12.75">
      <c r="B52" s="85" t="s">
        <v>112</v>
      </c>
      <c r="C52" s="86">
        <v>30</v>
      </c>
      <c r="D52" s="183"/>
      <c r="E52" s="184"/>
      <c r="F52" s="185"/>
      <c r="G52" s="183"/>
      <c r="H52" s="184"/>
      <c r="I52" s="184"/>
      <c r="J52" s="80"/>
      <c r="K52" s="187"/>
      <c r="L52" s="83" t="s">
        <v>114</v>
      </c>
      <c r="M52" s="84">
        <f>D50*30%</f>
        <v>1695</v>
      </c>
      <c r="N52" s="6"/>
    </row>
    <row r="53" spans="2:14" ht="12.75">
      <c r="B53" s="85" t="s">
        <v>113</v>
      </c>
      <c r="C53" s="86">
        <f>5*C51</f>
        <v>25</v>
      </c>
      <c r="D53" s="183"/>
      <c r="E53" s="184"/>
      <c r="F53" s="185"/>
      <c r="G53" s="183"/>
      <c r="H53" s="184"/>
      <c r="I53" s="184"/>
      <c r="J53" s="79"/>
      <c r="K53" s="187"/>
      <c r="L53" s="87"/>
      <c r="M53" s="97"/>
      <c r="N53" s="6"/>
    </row>
    <row r="54" spans="2:14" ht="12.75">
      <c r="B54" s="98" t="s">
        <v>131</v>
      </c>
      <c r="C54" s="96"/>
      <c r="D54" s="179">
        <v>1300</v>
      </c>
      <c r="E54" s="179"/>
      <c r="F54" s="179"/>
      <c r="G54" s="179">
        <v>1365</v>
      </c>
      <c r="H54" s="179"/>
      <c r="I54" s="179"/>
      <c r="J54" s="99"/>
      <c r="K54" s="179">
        <v>2000</v>
      </c>
      <c r="L54" s="99" t="s">
        <v>4</v>
      </c>
      <c r="M54" s="99">
        <f>D54*10%</f>
        <v>130</v>
      </c>
      <c r="N54" s="6"/>
    </row>
    <row r="55" spans="2:14" ht="12.75">
      <c r="B55" s="100" t="s">
        <v>111</v>
      </c>
      <c r="C55" s="86">
        <v>2</v>
      </c>
      <c r="D55" s="179"/>
      <c r="E55" s="179"/>
      <c r="F55" s="179"/>
      <c r="G55" s="179"/>
      <c r="H55" s="179"/>
      <c r="I55" s="179"/>
      <c r="J55" s="99"/>
      <c r="K55" s="179"/>
      <c r="L55" s="99" t="s">
        <v>5</v>
      </c>
      <c r="M55" s="99">
        <f>D54*20%</f>
        <v>260</v>
      </c>
      <c r="N55" s="6"/>
    </row>
    <row r="56" spans="2:14" ht="12.75">
      <c r="B56" s="101" t="s">
        <v>113</v>
      </c>
      <c r="C56" s="89">
        <f>10*C55</f>
        <v>20</v>
      </c>
      <c r="D56" s="179"/>
      <c r="E56" s="179"/>
      <c r="F56" s="179"/>
      <c r="G56" s="179"/>
      <c r="H56" s="179"/>
      <c r="I56" s="179"/>
      <c r="J56" s="99"/>
      <c r="K56" s="179"/>
      <c r="L56" s="99" t="s">
        <v>114</v>
      </c>
      <c r="M56" s="99">
        <f>D54*30%</f>
        <v>390</v>
      </c>
      <c r="N56" s="6"/>
    </row>
    <row r="57" spans="2:14" ht="12.75">
      <c r="B57" s="98" t="s">
        <v>132</v>
      </c>
      <c r="C57" s="96"/>
      <c r="D57" s="179">
        <v>1950</v>
      </c>
      <c r="E57" s="179"/>
      <c r="F57" s="179"/>
      <c r="G57" s="179">
        <v>2047.5</v>
      </c>
      <c r="H57" s="179"/>
      <c r="I57" s="179"/>
      <c r="J57" s="99"/>
      <c r="K57" s="179">
        <v>2500</v>
      </c>
      <c r="L57" s="99" t="s">
        <v>4</v>
      </c>
      <c r="M57" s="99">
        <f>D57*10%</f>
        <v>195</v>
      </c>
      <c r="N57" s="6"/>
    </row>
    <row r="58" spans="2:14" ht="12.75">
      <c r="B58" s="100" t="s">
        <v>111</v>
      </c>
      <c r="C58" s="86">
        <v>3</v>
      </c>
      <c r="D58" s="179"/>
      <c r="E58" s="179"/>
      <c r="F58" s="179"/>
      <c r="G58" s="179"/>
      <c r="H58" s="179"/>
      <c r="I58" s="179"/>
      <c r="J58" s="99"/>
      <c r="K58" s="179"/>
      <c r="L58" s="99" t="s">
        <v>5</v>
      </c>
      <c r="M58" s="99">
        <f>D57*20%</f>
        <v>390</v>
      </c>
      <c r="N58" s="6"/>
    </row>
    <row r="59" spans="2:14" ht="12.75">
      <c r="B59" s="101" t="s">
        <v>113</v>
      </c>
      <c r="C59" s="89">
        <f>10*C58</f>
        <v>30</v>
      </c>
      <c r="D59" s="179"/>
      <c r="E59" s="179"/>
      <c r="F59" s="179"/>
      <c r="G59" s="179"/>
      <c r="H59" s="179"/>
      <c r="I59" s="179"/>
      <c r="J59" s="99"/>
      <c r="K59" s="179"/>
      <c r="L59" s="99" t="s">
        <v>114</v>
      </c>
      <c r="M59" s="99">
        <f>D57*30%</f>
        <v>585</v>
      </c>
      <c r="N59" s="6"/>
    </row>
    <row r="60" spans="2:14" ht="12.75">
      <c r="B60" s="98" t="s">
        <v>133</v>
      </c>
      <c r="C60" s="96"/>
      <c r="D60" s="179">
        <v>2600</v>
      </c>
      <c r="E60" s="179"/>
      <c r="F60" s="179"/>
      <c r="G60" s="179">
        <v>2730</v>
      </c>
      <c r="H60" s="179"/>
      <c r="I60" s="179"/>
      <c r="J60" s="99"/>
      <c r="K60" s="179">
        <v>3000</v>
      </c>
      <c r="L60" s="99" t="s">
        <v>4</v>
      </c>
      <c r="M60" s="99">
        <f>D60*10%</f>
        <v>260</v>
      </c>
      <c r="N60" s="6"/>
    </row>
    <row r="61" spans="2:14" ht="12.75">
      <c r="B61" s="100" t="s">
        <v>111</v>
      </c>
      <c r="C61" s="86">
        <v>4</v>
      </c>
      <c r="D61" s="179"/>
      <c r="E61" s="179"/>
      <c r="F61" s="179"/>
      <c r="G61" s="179"/>
      <c r="H61" s="179"/>
      <c r="I61" s="179"/>
      <c r="J61" s="99"/>
      <c r="K61" s="179"/>
      <c r="L61" s="99" t="s">
        <v>5</v>
      </c>
      <c r="M61" s="99">
        <f>D60*20%</f>
        <v>520</v>
      </c>
      <c r="N61" s="6"/>
    </row>
    <row r="62" spans="2:14" ht="12.75">
      <c r="B62" s="101" t="s">
        <v>113</v>
      </c>
      <c r="C62" s="89">
        <f>10*C61</f>
        <v>40</v>
      </c>
      <c r="D62" s="179"/>
      <c r="E62" s="179"/>
      <c r="F62" s="179"/>
      <c r="G62" s="179"/>
      <c r="H62" s="179"/>
      <c r="I62" s="179"/>
      <c r="J62" s="99"/>
      <c r="K62" s="179"/>
      <c r="L62" s="99" t="s">
        <v>114</v>
      </c>
      <c r="M62" s="99">
        <f>D60*30%</f>
        <v>780</v>
      </c>
      <c r="N62" s="6"/>
    </row>
    <row r="63" spans="2:13" s="7" customFormat="1" ht="12.75">
      <c r="B63" s="170"/>
      <c r="C63" s="171"/>
      <c r="D63" s="171"/>
      <c r="E63" s="171"/>
      <c r="F63" s="171"/>
      <c r="G63" s="172"/>
      <c r="H63" s="172"/>
      <c r="I63" s="172"/>
      <c r="J63" s="172"/>
      <c r="K63" s="172"/>
      <c r="L63" s="172"/>
      <c r="M63" s="173"/>
    </row>
    <row r="64" spans="2:13" s="8" customFormat="1" ht="12.75">
      <c r="B64" s="174" t="s">
        <v>23</v>
      </c>
      <c r="C64" s="175"/>
      <c r="D64" s="176" t="s">
        <v>25</v>
      </c>
      <c r="E64" s="177"/>
      <c r="F64" s="177"/>
      <c r="G64" s="177"/>
      <c r="H64" s="177"/>
      <c r="I64" s="177"/>
      <c r="J64" s="177"/>
      <c r="K64" s="177"/>
      <c r="L64" s="177"/>
      <c r="M64" s="178"/>
    </row>
    <row r="65" spans="2:13" s="8" customFormat="1" ht="12.75" customHeight="1">
      <c r="B65" s="160" t="s">
        <v>4</v>
      </c>
      <c r="C65" s="161"/>
      <c r="D65" s="162" t="s">
        <v>26</v>
      </c>
      <c r="E65" s="163"/>
      <c r="F65" s="163"/>
      <c r="G65" s="163"/>
      <c r="H65" s="163"/>
      <c r="I65" s="163"/>
      <c r="J65" s="163"/>
      <c r="K65" s="163"/>
      <c r="L65" s="163"/>
      <c r="M65" s="164"/>
    </row>
    <row r="66" spans="2:13" s="8" customFormat="1" ht="12.75" customHeight="1">
      <c r="B66" s="160" t="s">
        <v>5</v>
      </c>
      <c r="C66" s="161"/>
      <c r="D66" s="162" t="s">
        <v>107</v>
      </c>
      <c r="E66" s="163"/>
      <c r="F66" s="163"/>
      <c r="G66" s="163"/>
      <c r="H66" s="163"/>
      <c r="I66" s="163"/>
      <c r="J66" s="163"/>
      <c r="K66" s="163"/>
      <c r="L66" s="163"/>
      <c r="M66" s="164"/>
    </row>
    <row r="67" spans="2:13" s="8" customFormat="1" ht="12.75" customHeight="1" thickBot="1">
      <c r="B67" s="165" t="s">
        <v>114</v>
      </c>
      <c r="C67" s="166"/>
      <c r="D67" s="167" t="s">
        <v>115</v>
      </c>
      <c r="E67" s="168"/>
      <c r="F67" s="168"/>
      <c r="G67" s="168"/>
      <c r="H67" s="168"/>
      <c r="I67" s="168"/>
      <c r="J67" s="168"/>
      <c r="K67" s="168"/>
      <c r="L67" s="168"/>
      <c r="M67" s="169"/>
    </row>
    <row r="68" spans="1:13" s="8" customFormat="1" ht="12.75" customHeight="1">
      <c r="A68" s="157" t="s">
        <v>127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</row>
    <row r="69" spans="1:13" s="8" customFormat="1" ht="13.5" customHeight="1">
      <c r="A69" s="157" t="s">
        <v>128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</row>
    <row r="70" spans="1:13" ht="36.75" customHeight="1">
      <c r="A70" s="158" t="s">
        <v>129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</row>
    <row r="71" spans="1:13" ht="12.75">
      <c r="A71" s="159" t="s">
        <v>130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</row>
    <row r="72" spans="1:13" ht="12.75">
      <c r="A72" s="157" t="s">
        <v>120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</row>
    <row r="73" spans="1:13" ht="12.75">
      <c r="A73" s="157" t="s">
        <v>121</v>
      </c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</row>
    <row r="74" spans="1:13" ht="12.75">
      <c r="A74" s="157" t="s">
        <v>122</v>
      </c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</row>
    <row r="75" spans="1:13" ht="12.75">
      <c r="A75" s="157" t="s">
        <v>123</v>
      </c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</row>
    <row r="76" spans="1:13" ht="12.75">
      <c r="A76" s="10"/>
      <c r="B76" s="10"/>
      <c r="C76" s="10"/>
      <c r="D76" s="10"/>
      <c r="E76" s="10"/>
      <c r="F76" s="11"/>
      <c r="G76" s="11"/>
      <c r="H76" s="56"/>
      <c r="I76" s="11"/>
      <c r="J76" s="11"/>
      <c r="K76" s="11"/>
      <c r="L76" s="11"/>
      <c r="M76" s="4"/>
    </row>
    <row r="77" spans="1:13" ht="38.25" customHeight="1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</sheetData>
  <mergeCells count="108">
    <mergeCell ref="L5:N5"/>
    <mergeCell ref="L1:N1"/>
    <mergeCell ref="K2:N2"/>
    <mergeCell ref="L3:N3"/>
    <mergeCell ref="L4:N4"/>
    <mergeCell ref="J6:M6"/>
    <mergeCell ref="B8:C10"/>
    <mergeCell ref="D8:F8"/>
    <mergeCell ref="G8:J8"/>
    <mergeCell ref="L8:M8"/>
    <mergeCell ref="D9:F10"/>
    <mergeCell ref="G9:J10"/>
    <mergeCell ref="K9:K10"/>
    <mergeCell ref="L9:M9"/>
    <mergeCell ref="B11:M11"/>
    <mergeCell ref="B12:M12"/>
    <mergeCell ref="B13:C13"/>
    <mergeCell ref="D13:F13"/>
    <mergeCell ref="G13:J13"/>
    <mergeCell ref="B14:C14"/>
    <mergeCell ref="D14:F14"/>
    <mergeCell ref="G14:J14"/>
    <mergeCell ref="B15:C15"/>
    <mergeCell ref="D15:F15"/>
    <mergeCell ref="G15:J15"/>
    <mergeCell ref="B16:C16"/>
    <mergeCell ref="D16:F16"/>
    <mergeCell ref="G16:J16"/>
    <mergeCell ref="B17:C17"/>
    <mergeCell ref="D17:F17"/>
    <mergeCell ref="G17:J17"/>
    <mergeCell ref="L18:L21"/>
    <mergeCell ref="M18:M21"/>
    <mergeCell ref="B19:C19"/>
    <mergeCell ref="B20:C20"/>
    <mergeCell ref="B21:C21"/>
    <mergeCell ref="B18:C18"/>
    <mergeCell ref="D18:F21"/>
    <mergeCell ref="G18:J21"/>
    <mergeCell ref="K18:K21"/>
    <mergeCell ref="L22:L25"/>
    <mergeCell ref="M22:M25"/>
    <mergeCell ref="B23:C23"/>
    <mergeCell ref="B24:C24"/>
    <mergeCell ref="B25:C25"/>
    <mergeCell ref="B22:C22"/>
    <mergeCell ref="D22:F25"/>
    <mergeCell ref="G22:J25"/>
    <mergeCell ref="K22:K25"/>
    <mergeCell ref="B26:M26"/>
    <mergeCell ref="B27:M27"/>
    <mergeCell ref="B28:C29"/>
    <mergeCell ref="D28:F29"/>
    <mergeCell ref="G28:J29"/>
    <mergeCell ref="K28:K29"/>
    <mergeCell ref="B30:C31"/>
    <mergeCell ref="D30:F31"/>
    <mergeCell ref="G30:J31"/>
    <mergeCell ref="K30:K31"/>
    <mergeCell ref="B32:C33"/>
    <mergeCell ref="D32:F33"/>
    <mergeCell ref="G32:J33"/>
    <mergeCell ref="K32:K33"/>
    <mergeCell ref="B34:C35"/>
    <mergeCell ref="D34:F35"/>
    <mergeCell ref="G34:J35"/>
    <mergeCell ref="K34:K35"/>
    <mergeCell ref="B36:M36"/>
    <mergeCell ref="B37:M37"/>
    <mergeCell ref="D38:F41"/>
    <mergeCell ref="G38:I41"/>
    <mergeCell ref="K38:K41"/>
    <mergeCell ref="D42:F45"/>
    <mergeCell ref="G42:I45"/>
    <mergeCell ref="K42:K45"/>
    <mergeCell ref="D46:F49"/>
    <mergeCell ref="G46:I49"/>
    <mergeCell ref="K46:K49"/>
    <mergeCell ref="D50:F53"/>
    <mergeCell ref="G50:I53"/>
    <mergeCell ref="K50:K53"/>
    <mergeCell ref="D54:F56"/>
    <mergeCell ref="G54:I56"/>
    <mergeCell ref="K54:K56"/>
    <mergeCell ref="D57:F59"/>
    <mergeCell ref="G57:I59"/>
    <mergeCell ref="K57:K59"/>
    <mergeCell ref="D60:F62"/>
    <mergeCell ref="G60:I62"/>
    <mergeCell ref="K60:K62"/>
    <mergeCell ref="B63:M63"/>
    <mergeCell ref="B64:C64"/>
    <mergeCell ref="D64:M64"/>
    <mergeCell ref="B65:C65"/>
    <mergeCell ref="D65:M65"/>
    <mergeCell ref="B66:C66"/>
    <mergeCell ref="D66:M66"/>
    <mergeCell ref="B67:C67"/>
    <mergeCell ref="D67:M67"/>
    <mergeCell ref="A68:M68"/>
    <mergeCell ref="A69:M69"/>
    <mergeCell ref="A70:M70"/>
    <mergeCell ref="A71:M71"/>
    <mergeCell ref="A77:L77"/>
    <mergeCell ref="A72:M72"/>
    <mergeCell ref="A73:M73"/>
    <mergeCell ref="A74:M74"/>
    <mergeCell ref="A75:M75"/>
  </mergeCells>
  <printOptions/>
  <pageMargins left="0.75" right="0.75" top="1" bottom="1" header="0.5" footer="0.5"/>
  <pageSetup orientation="portrait" paperSize="9"/>
  <legacyDrawing r:id="rId2"/>
  <oleObjects>
    <oleObject progId="Word.Picture.8" shapeId="3737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Инфотекс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Титова</dc:creator>
  <cp:keywords/>
  <dc:description/>
  <cp:lastModifiedBy>Кухтинов</cp:lastModifiedBy>
  <cp:lastPrinted>2004-10-13T05:48:46Z</cp:lastPrinted>
  <dcterms:created xsi:type="dcterms:W3CDTF">2000-04-27T07:18:53Z</dcterms:created>
  <dcterms:modified xsi:type="dcterms:W3CDTF">2005-01-10T06:20:21Z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1570999045</vt:i4>
  </property>
  <property fmtid="{D5CDD505-2E9C-101B-9397-08002B2CF9AE}" pid="3" name="_EmailSubject">
    <vt:lpwstr>Инфотекс Кухтенову</vt:lpwstr>
  </property>
  <property fmtid="{D5CDD505-2E9C-101B-9397-08002B2CF9AE}" pid="4" name="_AuthorEmail">
    <vt:lpwstr>golubev@infotecs.ru</vt:lpwstr>
  </property>
  <property fmtid="{D5CDD505-2E9C-101B-9397-08002B2CF9AE}" pid="5" name="_AuthorEmailDisplayName">
    <vt:lpwstr>Golubev Sergey</vt:lpwstr>
  </property>
  <property fmtid="{D5CDD505-2E9C-101B-9397-08002B2CF9AE}" pid="6" name="_ReviewingToolsShownOnce">
    <vt:lpwstr/>
  </property>
</Properties>
</file>